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JamesCarbia\Downloads\"/>
    </mc:Choice>
  </mc:AlternateContent>
  <xr:revisionPtr revIDLastSave="0" documentId="13_ncr:1_{6A61E06A-9B91-42BB-9410-218D1544A9BC}" xr6:coauthVersionLast="47" xr6:coauthVersionMax="47" xr10:uidLastSave="{00000000-0000-0000-0000-000000000000}"/>
  <bookViews>
    <workbookView xWindow="28680" yWindow="-120" windowWidth="24240" windowHeight="13140" tabRatio="734" xr2:uid="{682984FA-F410-4C37-9994-A4C5F6C041FE}"/>
  </bookViews>
  <sheets>
    <sheet name="Suggested Guidance" sheetId="11" r:id="rId1"/>
    <sheet name="Template_Gross Up" sheetId="1" r:id="rId2"/>
    <sheet name="Transaction Type Mapping" sheetId="2" r:id="rId3"/>
    <sheet name="Transaction Type_Portfolio" sheetId="6" r:id="rId4"/>
    <sheet name="Definitions" sheetId="7" r:id="rId5"/>
    <sheet name="Perf. Measurement Definitions" sheetId="9" r:id="rId6"/>
    <sheet name="Marketing Rule Implications" sheetId="14" r:id="rId7"/>
    <sheet name="Summary of Revisions" sheetId="12" r:id="rId8"/>
  </sheets>
  <externalReferences>
    <externalReference r:id="rId9"/>
  </externalReferences>
  <definedNames>
    <definedName name="__123Graph_A" localSheetId="6" hidden="1">[1]index!#REF!</definedName>
    <definedName name="__123Graph_A" localSheetId="7" hidden="1">[1]index!#REF!</definedName>
    <definedName name="__123Graph_A" hidden="1">[1]index!#REF!</definedName>
    <definedName name="__123Graph_B" localSheetId="6" hidden="1">[1]index!#REF!</definedName>
    <definedName name="__123Graph_B" localSheetId="7" hidden="1">[1]index!#REF!</definedName>
    <definedName name="__123Graph_B" hidden="1">[1]index!#REF!</definedName>
    <definedName name="__123Graph_X" localSheetId="7" hidden="1">[1]index!#REF!</definedName>
    <definedName name="__123Graph_X" hidden="1">[1]index!#REF!</definedName>
    <definedName name="_Fill" localSheetId="7" hidden="1">#REF!</definedName>
    <definedName name="_Fill" hidden="1">#REF!</definedName>
    <definedName name="_xlnm._FilterDatabase" localSheetId="1" hidden="1">'Template_Gross Up'!$B$7:$H$7</definedName>
    <definedName name="_xlnm._FilterDatabase" localSheetId="2" hidden="1">'Transaction Type Mapping'!$A$2:$M$2</definedName>
    <definedName name="_Key1" localSheetId="7" hidden="1">#REF!</definedName>
    <definedName name="_Key1" hidden="1">#REF!</definedName>
    <definedName name="_Key2" localSheetId="7" hidden="1">#REF!</definedName>
    <definedName name="_Key2" hidden="1">#REF!</definedName>
    <definedName name="_MatMult_A" localSheetId="7" hidden="1">#REF!</definedName>
    <definedName name="_MatMult_A" hidden="1">#REF!</definedName>
    <definedName name="_MatMult_AxB" localSheetId="7" hidden="1">#REF!</definedName>
    <definedName name="_MatMult_AxB" hidden="1">#REF!</definedName>
    <definedName name="_MatMult_B" localSheetId="7" hidden="1">#REF!</definedName>
    <definedName name="_MatMult_B" hidden="1">#REF!</definedName>
    <definedName name="_Order1" hidden="1">0</definedName>
    <definedName name="_Order1_1" hidden="1">0</definedName>
    <definedName name="_Order2" hidden="1">0</definedName>
    <definedName name="_Order2_1" hidden="1">0</definedName>
    <definedName name="_Sort" localSheetId="7" hidden="1">#REF!</definedName>
    <definedName name="_Sort" hidden="1">#REF!</definedName>
    <definedName name="_Table1_In1" localSheetId="7" hidden="1">#REF!</definedName>
    <definedName name="_Table1_In1" hidden="1">#REF!</definedName>
    <definedName name="_Table1_Out" localSheetId="7" hidden="1">#REF!</definedName>
    <definedName name="_Table1_Out" hidden="1">#REF!</definedName>
    <definedName name="_Table2_In1" localSheetId="7" hidden="1">#REF!</definedName>
    <definedName name="_Table2_In1" hidden="1">#REF!</definedName>
    <definedName name="AS2DocOpenMode" hidden="1">"AS2DocumentEdit"</definedName>
    <definedName name="BLPH1" localSheetId="7" hidden="1">#REF!</definedName>
    <definedName name="BLPH1"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TIONAL_NON_INT_INC_FDIC" hidden="1">"c6574"</definedName>
    <definedName name="IQ_ADJUSTABLE_RATE_LOANS_FDIC" hidden="1">"c6375"</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SSET_BACKED_FDIC" hidden="1">"c6301"</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ROKERED_DEPOSITS_FDIC" hidden="1">"c6486"</definedName>
    <definedName name="IQ_CAL_Q_EST" hidden="1">"c6796"</definedName>
    <definedName name="IQ_CAL_Q_EST_REUT" hidden="1">"c6800"</definedName>
    <definedName name="IQ_CAL_Y_EST" hidden="1">"c6797"</definedName>
    <definedName name="IQ_CAL_Y_EST_REUT" hidden="1">"c6801"</definedName>
    <definedName name="IQ_CASH_DIVIDENDS_NET_INCOME_FDIC" hidden="1">"c6738"</definedName>
    <definedName name="IQ_CASH_IN_PROCESS_FDIC" hidden="1">"c6386"</definedName>
    <definedName name="IQ_CCE_FDIC" hidden="1">"c6296"</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FDIC" hidden="1">"c6350"</definedName>
    <definedName name="IQ_COMPANY_NOTE" hidden="1">"c6792"</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VEYED_TO_OTHERS_FDIC" hidden="1">"c6534"</definedName>
    <definedName name="IQ_CORE_CAPITAL_RATIO_FDIC" hidden="1">"c6745"</definedName>
    <definedName name="IQ_COST_OF_FUNDING_ASSETS_FDIC" hidden="1">"c6725"</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ENCY_COIN_DOMESTIC_FDIC" hidden="1">"c6388"</definedName>
    <definedName name="IQ_CURRENT_BENCHMARK" hidden="1">"c6780"</definedName>
    <definedName name="IQ_CURRENT_BENCHMARK_CIQID" hidden="1">"c6781"</definedName>
    <definedName name="IQ_CURRENT_BENCHMARK_MATURITY" hidden="1">"c6782"</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EARNING_ASSETS_FDIC" hidden="1">"c6360"</definedName>
    <definedName name="IQ_EARNING_ASSETS_YIELD_FDIC" hidden="1">"c6724"</definedName>
    <definedName name="IQ_EARNINGS_COVERAGE_NET_CHARGE_OFFS_FDIC" hidden="1">"c6735"</definedName>
    <definedName name="IQ_EFFICIENCY_RATIO_FDIC" hidden="1">"c6736"</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IMATED_ASSESSABLE_DEPOSITS_FDIC" hidden="1">"c6490"</definedName>
    <definedName name="IQ_ESTIMATED_INSURED_DEPOSITS_FDIC" hidden="1">"c6491"</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N_DATA_SOURCE" hidden="1">"c6788"</definedName>
    <definedName name="IQ_FISCAL_Q_EST" hidden="1">"c6794"</definedName>
    <definedName name="IQ_FISCAL_Q_EST_REUT" hidden="1">"c6798"</definedName>
    <definedName name="IQ_FISCAL_Y_EST" hidden="1">"c6795"</definedName>
    <definedName name="IQ_FISCAL_Y_EST_REUT" hidden="1">"c6799"</definedName>
    <definedName name="IQ_FIVE_YEAR_FIXED_AND_FLOATING_RATE_FDIC" hidden="1">"c6422"</definedName>
    <definedName name="IQ_FIVE_YEAR_MORTGAGE_PASS_THROUGHS_FDIC" hidden="1">"c6414"</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ULLY_INSURED_DEPOSITS_FDIC" hidden="1">"c6487"</definedName>
    <definedName name="IQ_FUTURES_FORWARD_CONTRACTS_NOTIONAL_AMOUNT_FDIC" hidden="1">"c6518"</definedName>
    <definedName name="IQ_FUTURES_FORWARD_CONTRACTS_RATE_RISK_FDIC" hidden="1">"c6508"</definedName>
    <definedName name="IQ_FX_CONTRACTS_FDIC" hidden="1">"c6517"</definedName>
    <definedName name="IQ_FX_CONTRACTS_SPOT_FDIC" hidden="1">"c6356"</definedName>
    <definedName name="IQ_GAAP_BS" hidden="1">"c6789"</definedName>
    <definedName name="IQ_GAAP_CF" hidden="1">"c6790"</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HELD_MATURITY_FDIC" hidden="1">"c6408"</definedName>
    <definedName name="IQ_HOME_EQUITY_LOC_NET_CHARGE_OFFS_FDIC" hidden="1">"c6644"</definedName>
    <definedName name="IQ_HOME_EQUITY_LOC_TOTAL_CHARGE_OFFS_FDIC" hidden="1">"c6606"</definedName>
    <definedName name="IQ_HOME_EQUITY_LOC_TOTAL_RECOVERIES_FDIC" hidden="1">"c6625"</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TOTAL_FDIC" hidden="1">"c6569"</definedName>
    <definedName name="IQ_INT_FED_FUNDS_FDIC" hidden="1">"c6566"</definedName>
    <definedName name="IQ_INT_FOREIGN_DEPOSITS_FDIC" hidden="1">"c6565"</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RATE_CONTRACTS_FDIC" hidden="1">"c6512"</definedName>
    <definedName name="IQ_INTEREST_RATE_EXPOSURES_FDIC" hidden="1">"c6662"</definedName>
    <definedName name="IQ_INVESTMENT_BANKING_OTHER_FEES_FDIC" hidden="1">"c6666"</definedName>
    <definedName name="IQ_IRA_KEOGH_ACCOUNTS_FDIC" hidden="1">"c6496"</definedName>
    <definedName name="IQ_ISSUED_GUARANTEED_US_FDIC" hidden="1">"c6404"</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MATURITY_ONE_YEAR_LESS_FDIC" hidden="1">"c6425"</definedName>
    <definedName name="IQ_MONEY_MARKET_DEPOSIT_ACCOUNTS_FDIC" hidden="1">"c6553"</definedName>
    <definedName name="IQ_MORTGAGE_BACKED_SECURITIES_FDIC" hidden="1">"c6402"</definedName>
    <definedName name="IQ_MORTGAGE_SERVICING_FDIC" hidden="1">"c6335"</definedName>
    <definedName name="IQ_MULTIFAMILY_RESIDENTIAL_LOANS_FDIC" hidden="1">"c6311"</definedName>
    <definedName name="IQ_NET_CHARGE_OFFS_FDIC" hidden="1">"c6641"</definedName>
    <definedName name="IQ_NET_CHARGE_OFFS_LOANS_FDIC" hidden="1">"c6751"</definedName>
    <definedName name="IQ_NET_INCOME_FDIC" hidden="1">"c6587"</definedName>
    <definedName name="IQ_NET_INT_INC_BNK_FDIC" hidden="1">"c6570"</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UMBER_DEPOSITS_LESS_THAN_100K_FDIC" hidden="1">"c6495"</definedName>
    <definedName name="IQ_NUMBER_DEPOSITS_MORE_THAN_100K_FDIC" hidden="1">"c6493"</definedName>
    <definedName name="IQ_OBLIGATIONS_OF_STATES_TOTAL_LOANS_FOREIGN_FDIC" hidden="1">"c6447"</definedName>
    <definedName name="IQ_OBLIGATIONS_STATES_FDIC" hidden="1">"c6431"</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SSETS_FDIC" hidden="1">"c6338"</definedName>
    <definedName name="IQ_OTHER_BORROWED_FUNDS_FDIC" hidden="1">"c6345"</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INSURANCE_FEES_FDIC" hidden="1">"c6672"</definedName>
    <definedName name="IQ_OTHER_INTANGIBLE_FDIC" hidden="1">"c6337"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NON_INT_EXP_FDIC" hidden="1">"c6578"</definedName>
    <definedName name="IQ_OTHER_NON_INT_EXPENSE_FDIC" hidden="1">"c6679"</definedName>
    <definedName name="IQ_OTHER_NON_INT_INC_FDIC" hidden="1">"c6676"</definedName>
    <definedName name="IQ_OTHER_OFF_BS_LIAB_FDIC" hidden="1">"c6533"</definedName>
    <definedName name="IQ_OTHER_RE_OWNED_FDIC" hidden="1">"c6330"</definedName>
    <definedName name="IQ_OTHER_SAVINGS_DEPOSITS_FDIC" hidden="1">"c6554"</definedName>
    <definedName name="IQ_OTHER_TRANSACTIONS_FDIC" hidden="1">"c6504"</definedName>
    <definedName name="IQ_OTHER_UNUSED_COMMITMENTS_FDIC" hidden="1">"c6530"</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ERCENT_INSURED_FDIC" hidden="1">"c6374"</definedName>
    <definedName name="IQ_PLEDGED_SECURITIES_FDIC" hidden="1">"c6401"</definedName>
    <definedName name="IQ_PRE_TAX_INCOME_FDIC" hidden="1">"c6581"</definedName>
    <definedName name="IQ_PREFERRED_FDIC" hidden="1">"c6349"</definedName>
    <definedName name="IQ_PREMISES_EQUIPMENT_FDIC" hidden="1">"c6577"</definedName>
    <definedName name="IQ_PRETAX_RETURN_ASSETS_FDIC" hidden="1">"c6731"</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TATEMENTS_NET_FDIC" hidden="1">"c6500"</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FDIC" hidden="1">"c6730"</definedName>
    <definedName name="IQ_RETURN_EQUITY_FDIC" hidden="1">"c6732"</definedName>
    <definedName name="IQ_REVALUATION_GAINS_FDIC" hidden="1">"c6428"</definedName>
    <definedName name="IQ_REVALUATION_LOSSES_FDIC" hidden="1">"c6429"</definedName>
    <definedName name="IQ_RISK_WEIGHTED_ASSETS_FDIC" hidden="1">"c6370"</definedName>
    <definedName name="IQ_SALARY_FDIC" hidden="1">"c6576"</definedName>
    <definedName name="IQ_SALE_CONVERSION_RETIREMENT_STOCK_FDIC" hidden="1">"c6661"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TATES_NONTRANSACTION_ACCOUNTS_FDIC" hidden="1">"c6547"</definedName>
    <definedName name="IQ_STATES_TOTAL_DEPOSITS_FDIC" hidden="1">"c6473"</definedName>
    <definedName name="IQ_STATES_TRANSACTION_ACCOUNTS_FDIC" hidden="1">"c6539"</definedName>
    <definedName name="IQ_STRATEGY_NOTE" hidden="1">"c6791"</definedName>
    <definedName name="IQ_SUB_DEBT_FDIC" hidden="1">"c6346"</definedName>
    <definedName name="IQ_SURPLUS_FDIC" hidden="1">"c6351"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TAL_ASSETS_FDIC" hidden="1">"c6339"</definedName>
    <definedName name="IQ_TOTAL_CHARGE_OFFS_FDIC" hidden="1">"c6603"</definedName>
    <definedName name="IQ_TOTAL_DEBT_SECURITIES_FDIC" hidden="1">"c6410"</definedName>
    <definedName name="IQ_TOTAL_DEPOSITS_FDIC" hidden="1">"c6342"</definedName>
    <definedName name="IQ_TOTAL_EMPLOYEES_FDIC" hidden="1">"c6355"</definedName>
    <definedName name="IQ_TOTAL_LIAB_EQUITY_FDIC" hidden="1">"c6354"</definedName>
    <definedName name="IQ_TOTAL_LIABILITIES_FDIC" hidden="1">"c6348"</definedName>
    <definedName name="IQ_TOTAL_RECOVERIES_FDIC" hidden="1">"c6622"</definedName>
    <definedName name="IQ_TOTAL_REV_BNK_FDIC" hidden="1">"c6786"</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ALUE_TRADED" hidden="1">"c1519"</definedName>
    <definedName name="IQ_VC_REVENUE_FDIC" hidden="1">"c6667"</definedName>
    <definedName name="IQ_VOLATILE_LIABILITIES_FDIC" hidden="1">"c6364"</definedName>
    <definedName name="IQ_WRITTEN_OPTION_CONTRACTS_FDIC" hidden="1">"c6509"</definedName>
    <definedName name="IQ_WRITTEN_OPTION_CONTRACTS_FX_RISK_FDIC" hidden="1">"c6514"</definedName>
    <definedName name="IQ_WRITTEN_OPTION_CONTRACTS_NON_FX_IR_FDIC" hidden="1">"c6519"</definedName>
    <definedName name="IQ_YEAR_FOUNDED" hidden="1">"c6793"</definedName>
    <definedName name="kjk" localSheetId="4" hidden="1">{#N/A,#N/A,FALSE,"Spread";#N/A,#N/A,FALSE,"Weekly TD#1";#N/A,#N/A,FALSE,"Weekly TD#2";#N/A,#N/A,FALSE,"Weekly STB#1";#N/A,#N/A,FALSE,"Tickler";#N/A,#N/A,FALSE,"Weekly Report";#N/A,#N/A,FALSE,"Int@180"}</definedName>
    <definedName name="kjk" localSheetId="6" hidden="1">{#N/A,#N/A,FALSE,"Spread";#N/A,#N/A,FALSE,"Weekly TD#1";#N/A,#N/A,FALSE,"Weekly TD#2";#N/A,#N/A,FALSE,"Weekly STB#1";#N/A,#N/A,FALSE,"Tickler";#N/A,#N/A,FALSE,"Weekly Report";#N/A,#N/A,FALSE,"Int@180"}</definedName>
    <definedName name="kjk" localSheetId="5" hidden="1">{#N/A,#N/A,FALSE,"Spread";#N/A,#N/A,FALSE,"Weekly TD#1";#N/A,#N/A,FALSE,"Weekly TD#2";#N/A,#N/A,FALSE,"Weekly STB#1";#N/A,#N/A,FALSE,"Tickler";#N/A,#N/A,FALSE,"Weekly Report";#N/A,#N/A,FALSE,"Int@180"}</definedName>
    <definedName name="kjk" localSheetId="0" hidden="1">{#N/A,#N/A,FALSE,"Spread";#N/A,#N/A,FALSE,"Weekly TD#1";#N/A,#N/A,FALSE,"Weekly TD#2";#N/A,#N/A,FALSE,"Weekly STB#1";#N/A,#N/A,FALSE,"Tickler";#N/A,#N/A,FALSE,"Weekly Report";#N/A,#N/A,FALSE,"Int@180"}</definedName>
    <definedName name="kjk" localSheetId="7" hidden="1">{#N/A,#N/A,FALSE,"Spread";#N/A,#N/A,FALSE,"Weekly TD#1";#N/A,#N/A,FALSE,"Weekly TD#2";#N/A,#N/A,FALSE,"Weekly STB#1";#N/A,#N/A,FALSE,"Tickler";#N/A,#N/A,FALSE,"Weekly Report";#N/A,#N/A,FALSE,"Int@180"}</definedName>
    <definedName name="kjk" localSheetId="3" hidden="1">{#N/A,#N/A,FALSE,"Spread";#N/A,#N/A,FALSE,"Weekly TD#1";#N/A,#N/A,FALSE,"Weekly TD#2";#N/A,#N/A,FALSE,"Weekly STB#1";#N/A,#N/A,FALSE,"Tickler";#N/A,#N/A,FALSE,"Weekly Report";#N/A,#N/A,FALSE,"Int@180"}</definedName>
    <definedName name="kjk" hidden="1">{#N/A,#N/A,FALSE,"Spread";#N/A,#N/A,FALSE,"Weekly TD#1";#N/A,#N/A,FALSE,"Weekly TD#2";#N/A,#N/A,FALSE,"Weekly STB#1";#N/A,#N/A,FALSE,"Tickler";#N/A,#N/A,FALSE,"Weekly Report";#N/A,#N/A,FALSE,"Int@180"}</definedName>
    <definedName name="kjk_1" localSheetId="4" hidden="1">{#N/A,#N/A,FALSE,"Spread";#N/A,#N/A,FALSE,"Weekly TD#1";#N/A,#N/A,FALSE,"Weekly TD#2";#N/A,#N/A,FALSE,"Weekly STB#1";#N/A,#N/A,FALSE,"Tickler";#N/A,#N/A,FALSE,"Weekly Report";#N/A,#N/A,FALSE,"Int@180"}</definedName>
    <definedName name="kjk_1" localSheetId="6" hidden="1">{#N/A,#N/A,FALSE,"Spread";#N/A,#N/A,FALSE,"Weekly TD#1";#N/A,#N/A,FALSE,"Weekly TD#2";#N/A,#N/A,FALSE,"Weekly STB#1";#N/A,#N/A,FALSE,"Tickler";#N/A,#N/A,FALSE,"Weekly Report";#N/A,#N/A,FALSE,"Int@180"}</definedName>
    <definedName name="kjk_1" localSheetId="5" hidden="1">{#N/A,#N/A,FALSE,"Spread";#N/A,#N/A,FALSE,"Weekly TD#1";#N/A,#N/A,FALSE,"Weekly TD#2";#N/A,#N/A,FALSE,"Weekly STB#1";#N/A,#N/A,FALSE,"Tickler";#N/A,#N/A,FALSE,"Weekly Report";#N/A,#N/A,FALSE,"Int@180"}</definedName>
    <definedName name="kjk_1" localSheetId="0" hidden="1">{#N/A,#N/A,FALSE,"Spread";#N/A,#N/A,FALSE,"Weekly TD#1";#N/A,#N/A,FALSE,"Weekly TD#2";#N/A,#N/A,FALSE,"Weekly STB#1";#N/A,#N/A,FALSE,"Tickler";#N/A,#N/A,FALSE,"Weekly Report";#N/A,#N/A,FALSE,"Int@180"}</definedName>
    <definedName name="kjk_1" localSheetId="7" hidden="1">{#N/A,#N/A,FALSE,"Spread";#N/A,#N/A,FALSE,"Weekly TD#1";#N/A,#N/A,FALSE,"Weekly TD#2";#N/A,#N/A,FALSE,"Weekly STB#1";#N/A,#N/A,FALSE,"Tickler";#N/A,#N/A,FALSE,"Weekly Report";#N/A,#N/A,FALSE,"Int@180"}</definedName>
    <definedName name="kjk_1" localSheetId="3" hidden="1">{#N/A,#N/A,FALSE,"Spread";#N/A,#N/A,FALSE,"Weekly TD#1";#N/A,#N/A,FALSE,"Weekly TD#2";#N/A,#N/A,FALSE,"Weekly STB#1";#N/A,#N/A,FALSE,"Tickler";#N/A,#N/A,FALSE,"Weekly Report";#N/A,#N/A,FALSE,"Int@180"}</definedName>
    <definedName name="kjk_1" hidden="1">{#N/A,#N/A,FALSE,"Spread";#N/A,#N/A,FALSE,"Weekly TD#1";#N/A,#N/A,FALSE,"Weekly TD#2";#N/A,#N/A,FALSE,"Weekly STB#1";#N/A,#N/A,FALSE,"Tickler";#N/A,#N/A,FALSE,"Weekly Report";#N/A,#N/A,FALSE,"Int@180"}</definedName>
    <definedName name="KJKJ" localSheetId="4" hidden="1">{#N/A,#N/A,FALSE,"Spread";#N/A,#N/A,FALSE,"Weekly TD#1";#N/A,#N/A,FALSE,"Weekly TD#2";#N/A,#N/A,FALSE,"Weekly STB#1";#N/A,#N/A,FALSE,"Tickler";#N/A,#N/A,FALSE,"Weekly Report";#N/A,#N/A,FALSE,"Int@180"}</definedName>
    <definedName name="KJKJ" localSheetId="6" hidden="1">{#N/A,#N/A,FALSE,"Spread";#N/A,#N/A,FALSE,"Weekly TD#1";#N/A,#N/A,FALSE,"Weekly TD#2";#N/A,#N/A,FALSE,"Weekly STB#1";#N/A,#N/A,FALSE,"Tickler";#N/A,#N/A,FALSE,"Weekly Report";#N/A,#N/A,FALSE,"Int@180"}</definedName>
    <definedName name="KJKJ" localSheetId="5" hidden="1">{#N/A,#N/A,FALSE,"Spread";#N/A,#N/A,FALSE,"Weekly TD#1";#N/A,#N/A,FALSE,"Weekly TD#2";#N/A,#N/A,FALSE,"Weekly STB#1";#N/A,#N/A,FALSE,"Tickler";#N/A,#N/A,FALSE,"Weekly Report";#N/A,#N/A,FALSE,"Int@180"}</definedName>
    <definedName name="KJKJ" localSheetId="0" hidden="1">{#N/A,#N/A,FALSE,"Spread";#N/A,#N/A,FALSE,"Weekly TD#1";#N/A,#N/A,FALSE,"Weekly TD#2";#N/A,#N/A,FALSE,"Weekly STB#1";#N/A,#N/A,FALSE,"Tickler";#N/A,#N/A,FALSE,"Weekly Report";#N/A,#N/A,FALSE,"Int@180"}</definedName>
    <definedName name="KJKJ" localSheetId="7" hidden="1">{#N/A,#N/A,FALSE,"Spread";#N/A,#N/A,FALSE,"Weekly TD#1";#N/A,#N/A,FALSE,"Weekly TD#2";#N/A,#N/A,FALSE,"Weekly STB#1";#N/A,#N/A,FALSE,"Tickler";#N/A,#N/A,FALSE,"Weekly Report";#N/A,#N/A,FALSE,"Int@180"}</definedName>
    <definedName name="KJKJ" localSheetId="3" hidden="1">{#N/A,#N/A,FALSE,"Spread";#N/A,#N/A,FALSE,"Weekly TD#1";#N/A,#N/A,FALSE,"Weekly TD#2";#N/A,#N/A,FALSE,"Weekly STB#1";#N/A,#N/A,FALSE,"Tickler";#N/A,#N/A,FALSE,"Weekly Report";#N/A,#N/A,FALSE,"Int@180"}</definedName>
    <definedName name="KJKJ" hidden="1">{#N/A,#N/A,FALSE,"Spread";#N/A,#N/A,FALSE,"Weekly TD#1";#N/A,#N/A,FALSE,"Weekly TD#2";#N/A,#N/A,FALSE,"Weekly STB#1";#N/A,#N/A,FALSE,"Tickler";#N/A,#N/A,FALSE,"Weekly Report";#N/A,#N/A,FALSE,"Int@180"}</definedName>
    <definedName name="KJKJ_1" localSheetId="4" hidden="1">{#N/A,#N/A,FALSE,"Spread";#N/A,#N/A,FALSE,"Weekly TD#1";#N/A,#N/A,FALSE,"Weekly TD#2";#N/A,#N/A,FALSE,"Weekly STB#1";#N/A,#N/A,FALSE,"Tickler";#N/A,#N/A,FALSE,"Weekly Report";#N/A,#N/A,FALSE,"Int@180"}</definedName>
    <definedName name="KJKJ_1" localSheetId="6" hidden="1">{#N/A,#N/A,FALSE,"Spread";#N/A,#N/A,FALSE,"Weekly TD#1";#N/A,#N/A,FALSE,"Weekly TD#2";#N/A,#N/A,FALSE,"Weekly STB#1";#N/A,#N/A,FALSE,"Tickler";#N/A,#N/A,FALSE,"Weekly Report";#N/A,#N/A,FALSE,"Int@180"}</definedName>
    <definedName name="KJKJ_1" localSheetId="5" hidden="1">{#N/A,#N/A,FALSE,"Spread";#N/A,#N/A,FALSE,"Weekly TD#1";#N/A,#N/A,FALSE,"Weekly TD#2";#N/A,#N/A,FALSE,"Weekly STB#1";#N/A,#N/A,FALSE,"Tickler";#N/A,#N/A,FALSE,"Weekly Report";#N/A,#N/A,FALSE,"Int@180"}</definedName>
    <definedName name="KJKJ_1" localSheetId="0" hidden="1">{#N/A,#N/A,FALSE,"Spread";#N/A,#N/A,FALSE,"Weekly TD#1";#N/A,#N/A,FALSE,"Weekly TD#2";#N/A,#N/A,FALSE,"Weekly STB#1";#N/A,#N/A,FALSE,"Tickler";#N/A,#N/A,FALSE,"Weekly Report";#N/A,#N/A,FALSE,"Int@180"}</definedName>
    <definedName name="KJKJ_1" localSheetId="7" hidden="1">{#N/A,#N/A,FALSE,"Spread";#N/A,#N/A,FALSE,"Weekly TD#1";#N/A,#N/A,FALSE,"Weekly TD#2";#N/A,#N/A,FALSE,"Weekly STB#1";#N/A,#N/A,FALSE,"Tickler";#N/A,#N/A,FALSE,"Weekly Report";#N/A,#N/A,FALSE,"Int@180"}</definedName>
    <definedName name="KJKJ_1" localSheetId="3" hidden="1">{#N/A,#N/A,FALSE,"Spread";#N/A,#N/A,FALSE,"Weekly TD#1";#N/A,#N/A,FALSE,"Weekly TD#2";#N/A,#N/A,FALSE,"Weekly STB#1";#N/A,#N/A,FALSE,"Tickler";#N/A,#N/A,FALSE,"Weekly Report";#N/A,#N/A,FALSE,"Int@180"}</definedName>
    <definedName name="KJKJ_1" hidden="1">{#N/A,#N/A,FALSE,"Spread";#N/A,#N/A,FALSE,"Weekly TD#1";#N/A,#N/A,FALSE,"Weekly TD#2";#N/A,#N/A,FALSE,"Weekly STB#1";#N/A,#N/A,FALSE,"Tickler";#N/A,#N/A,FALSE,"Weekly Report";#N/A,#N/A,FALSE,"Int@180"}</definedName>
    <definedName name="_xlnm.Print_Area" localSheetId="4">Definitions!$B$2:$D$63</definedName>
    <definedName name="_xlnm.Print_Titles" localSheetId="4">Definitions!$2:$2</definedName>
    <definedName name="wrn.Distributions." localSheetId="4" hidden="1">{#N/A,#N/A,FALSE,"DIS Forms";#N/A,#N/A,FALSE,"WIRE FORM";#N/A,#N/A,FALSE,"Transfers"}</definedName>
    <definedName name="wrn.Distributions." localSheetId="6" hidden="1">{#N/A,#N/A,FALSE,"DIS Forms";#N/A,#N/A,FALSE,"WIRE FORM";#N/A,#N/A,FALSE,"Transfers"}</definedName>
    <definedName name="wrn.Distributions." localSheetId="5" hidden="1">{#N/A,#N/A,FALSE,"DIS Forms";#N/A,#N/A,FALSE,"WIRE FORM";#N/A,#N/A,FALSE,"Transfers"}</definedName>
    <definedName name="wrn.Distributions." localSheetId="0" hidden="1">{#N/A,#N/A,FALSE,"DIS Forms";#N/A,#N/A,FALSE,"WIRE FORM";#N/A,#N/A,FALSE,"Transfers"}</definedName>
    <definedName name="wrn.Distributions." localSheetId="7" hidden="1">{#N/A,#N/A,FALSE,"DIS Forms";#N/A,#N/A,FALSE,"WIRE FORM";#N/A,#N/A,FALSE,"Transfers"}</definedName>
    <definedName name="wrn.Distributions." localSheetId="3" hidden="1">{#N/A,#N/A,FALSE,"DIS Forms";#N/A,#N/A,FALSE,"WIRE FORM";#N/A,#N/A,FALSE,"Transfers"}</definedName>
    <definedName name="wrn.Distributions." hidden="1">{#N/A,#N/A,FALSE,"DIS Forms";#N/A,#N/A,FALSE,"WIRE FORM";#N/A,#N/A,FALSE,"Transfers"}</definedName>
    <definedName name="wrn.Distributions._1" localSheetId="4" hidden="1">{#N/A,#N/A,FALSE,"DIS Forms";#N/A,#N/A,FALSE,"WIRE FORM";#N/A,#N/A,FALSE,"Transfers"}</definedName>
    <definedName name="wrn.Distributions._1" localSheetId="6" hidden="1">{#N/A,#N/A,FALSE,"DIS Forms";#N/A,#N/A,FALSE,"WIRE FORM";#N/A,#N/A,FALSE,"Transfers"}</definedName>
    <definedName name="wrn.Distributions._1" localSheetId="5" hidden="1">{#N/A,#N/A,FALSE,"DIS Forms";#N/A,#N/A,FALSE,"WIRE FORM";#N/A,#N/A,FALSE,"Transfers"}</definedName>
    <definedName name="wrn.Distributions._1" localSheetId="0" hidden="1">{#N/A,#N/A,FALSE,"DIS Forms";#N/A,#N/A,FALSE,"WIRE FORM";#N/A,#N/A,FALSE,"Transfers"}</definedName>
    <definedName name="wrn.Distributions._1" localSheetId="7" hidden="1">{#N/A,#N/A,FALSE,"DIS Forms";#N/A,#N/A,FALSE,"WIRE FORM";#N/A,#N/A,FALSE,"Transfers"}</definedName>
    <definedName name="wrn.Distributions._1" localSheetId="3" hidden="1">{#N/A,#N/A,FALSE,"DIS Forms";#N/A,#N/A,FALSE,"WIRE FORM";#N/A,#N/A,FALSE,"Transfers"}</definedName>
    <definedName name="wrn.Distributions._1" hidden="1">{#N/A,#N/A,FALSE,"DIS Forms";#N/A,#N/A,FALSE,"WIRE FORM";#N/A,#N/A,FALSE,"Transfers"}</definedName>
    <definedName name="WRN.DISTRIBUTIONS.D" localSheetId="4" hidden="1">{#N/A,#N/A,FALSE,"DIS Forms";#N/A,#N/A,FALSE,"WIRE FORM";#N/A,#N/A,FALSE,"Transfers"}</definedName>
    <definedName name="WRN.DISTRIBUTIONS.D" localSheetId="6" hidden="1">{#N/A,#N/A,FALSE,"DIS Forms";#N/A,#N/A,FALSE,"WIRE FORM";#N/A,#N/A,FALSE,"Transfers"}</definedName>
    <definedName name="WRN.DISTRIBUTIONS.D" localSheetId="5" hidden="1">{#N/A,#N/A,FALSE,"DIS Forms";#N/A,#N/A,FALSE,"WIRE FORM";#N/A,#N/A,FALSE,"Transfers"}</definedName>
    <definedName name="WRN.DISTRIBUTIONS.D" localSheetId="0" hidden="1">{#N/A,#N/A,FALSE,"DIS Forms";#N/A,#N/A,FALSE,"WIRE FORM";#N/A,#N/A,FALSE,"Transfers"}</definedName>
    <definedName name="WRN.DISTRIBUTIONS.D" localSheetId="7" hidden="1">{#N/A,#N/A,FALSE,"DIS Forms";#N/A,#N/A,FALSE,"WIRE FORM";#N/A,#N/A,FALSE,"Transfers"}</definedName>
    <definedName name="WRN.DISTRIBUTIONS.D" localSheetId="3" hidden="1">{#N/A,#N/A,FALSE,"DIS Forms";#N/A,#N/A,FALSE,"WIRE FORM";#N/A,#N/A,FALSE,"Transfers"}</definedName>
    <definedName name="WRN.DISTRIBUTIONS.D" hidden="1">{#N/A,#N/A,FALSE,"DIS Forms";#N/A,#N/A,FALSE,"WIRE FORM";#N/A,#N/A,FALSE,"Transfers"}</definedName>
    <definedName name="WRN.DISTRIBUTIONS.D_1" localSheetId="4" hidden="1">{#N/A,#N/A,FALSE,"DIS Forms";#N/A,#N/A,FALSE,"WIRE FORM";#N/A,#N/A,FALSE,"Transfers"}</definedName>
    <definedName name="WRN.DISTRIBUTIONS.D_1" localSheetId="6" hidden="1">{#N/A,#N/A,FALSE,"DIS Forms";#N/A,#N/A,FALSE,"WIRE FORM";#N/A,#N/A,FALSE,"Transfers"}</definedName>
    <definedName name="WRN.DISTRIBUTIONS.D_1" localSheetId="5" hidden="1">{#N/A,#N/A,FALSE,"DIS Forms";#N/A,#N/A,FALSE,"WIRE FORM";#N/A,#N/A,FALSE,"Transfers"}</definedName>
    <definedName name="WRN.DISTRIBUTIONS.D_1" localSheetId="0" hidden="1">{#N/A,#N/A,FALSE,"DIS Forms";#N/A,#N/A,FALSE,"WIRE FORM";#N/A,#N/A,FALSE,"Transfers"}</definedName>
    <definedName name="WRN.DISTRIBUTIONS.D_1" localSheetId="7" hidden="1">{#N/A,#N/A,FALSE,"DIS Forms";#N/A,#N/A,FALSE,"WIRE FORM";#N/A,#N/A,FALSE,"Transfers"}</definedName>
    <definedName name="WRN.DISTRIBUTIONS.D_1" localSheetId="3" hidden="1">{#N/A,#N/A,FALSE,"DIS Forms";#N/A,#N/A,FALSE,"WIRE FORM";#N/A,#N/A,FALSE,"Transfers"}</definedName>
    <definedName name="WRN.DISTRIBUTIONS.D_1" hidden="1">{#N/A,#N/A,FALSE,"DIS Forms";#N/A,#N/A,FALSE,"WIRE FORM";#N/A,#N/A,FALSE,"Transfers"}</definedName>
    <definedName name="wrn.HASTAX." localSheetId="4" hidden="1">{#N/A,#N/A,FALSE,"Hastax"}</definedName>
    <definedName name="wrn.HASTAX." localSheetId="6" hidden="1">{#N/A,#N/A,FALSE,"Hastax"}</definedName>
    <definedName name="wrn.HASTAX." localSheetId="5" hidden="1">{#N/A,#N/A,FALSE,"Hastax"}</definedName>
    <definedName name="wrn.HASTAX." localSheetId="0" hidden="1">{#N/A,#N/A,FALSE,"Hastax"}</definedName>
    <definedName name="wrn.HASTAX." localSheetId="7" hidden="1">{#N/A,#N/A,FALSE,"Hastax"}</definedName>
    <definedName name="wrn.HASTAX." localSheetId="3" hidden="1">{#N/A,#N/A,FALSE,"Hastax"}</definedName>
    <definedName name="wrn.HASTAX." hidden="1">{#N/A,#N/A,FALSE,"Hastax"}</definedName>
    <definedName name="wrn.HASTAX._1" localSheetId="4" hidden="1">{#N/A,#N/A,FALSE,"Hastax"}</definedName>
    <definedName name="wrn.HASTAX._1" localSheetId="6" hidden="1">{#N/A,#N/A,FALSE,"Hastax"}</definedName>
    <definedName name="wrn.HASTAX._1" localSheetId="5" hidden="1">{#N/A,#N/A,FALSE,"Hastax"}</definedName>
    <definedName name="wrn.HASTAX._1" localSheetId="0" hidden="1">{#N/A,#N/A,FALSE,"Hastax"}</definedName>
    <definedName name="wrn.HASTAX._1" localSheetId="7" hidden="1">{#N/A,#N/A,FALSE,"Hastax"}</definedName>
    <definedName name="wrn.HASTAX._1" localSheetId="3" hidden="1">{#N/A,#N/A,FALSE,"Hastax"}</definedName>
    <definedName name="wrn.HASTAX._1" hidden="1">{#N/A,#N/A,FALSE,"Hastax"}</definedName>
    <definedName name="wrn.PAYMENT." localSheetId="4" hidden="1">{#N/A,#N/A,FALSE,"Rate Sheet";#N/A,#N/A,FALSE,"TCB Fee Disb";#N/A,#N/A,FALSE,"Dist Advances";#N/A,#N/A,FALSE,"Dist Servicing fee";#N/A,#N/A,FALSE,"Dist excess";#N/A,#N/A,FALSE,"Wire to ICON";#N/A,#N/A,FALSE,"Dist Excluded"}</definedName>
    <definedName name="wrn.PAYMENT." localSheetId="6" hidden="1">{#N/A,#N/A,FALSE,"Rate Sheet";#N/A,#N/A,FALSE,"TCB Fee Disb";#N/A,#N/A,FALSE,"Dist Advances";#N/A,#N/A,FALSE,"Dist Servicing fee";#N/A,#N/A,FALSE,"Dist excess";#N/A,#N/A,FALSE,"Wire to ICON";#N/A,#N/A,FALSE,"Dist Excluded"}</definedName>
    <definedName name="wrn.PAYMENT." localSheetId="5" hidden="1">{#N/A,#N/A,FALSE,"Rate Sheet";#N/A,#N/A,FALSE,"TCB Fee Disb";#N/A,#N/A,FALSE,"Dist Advances";#N/A,#N/A,FALSE,"Dist Servicing fee";#N/A,#N/A,FALSE,"Dist excess";#N/A,#N/A,FALSE,"Wire to ICON";#N/A,#N/A,FALSE,"Dist Excluded"}</definedName>
    <definedName name="wrn.PAYMENT." localSheetId="0" hidden="1">{#N/A,#N/A,FALSE,"Rate Sheet";#N/A,#N/A,FALSE,"TCB Fee Disb";#N/A,#N/A,FALSE,"Dist Advances";#N/A,#N/A,FALSE,"Dist Servicing fee";#N/A,#N/A,FALSE,"Dist excess";#N/A,#N/A,FALSE,"Wire to ICON";#N/A,#N/A,FALSE,"Dist Excluded"}</definedName>
    <definedName name="wrn.PAYMENT." localSheetId="7" hidden="1">{#N/A,#N/A,FALSE,"Rate Sheet";#N/A,#N/A,FALSE,"TCB Fee Disb";#N/A,#N/A,FALSE,"Dist Advances";#N/A,#N/A,FALSE,"Dist Servicing fee";#N/A,#N/A,FALSE,"Dist excess";#N/A,#N/A,FALSE,"Wire to ICON";#N/A,#N/A,FALSE,"Dist Excluded"}</definedName>
    <definedName name="wrn.PAYMENT." localSheetId="3" hidden="1">{#N/A,#N/A,FALSE,"Rate Sheet";#N/A,#N/A,FALSE,"TCB Fee Disb";#N/A,#N/A,FALSE,"Dist Advances";#N/A,#N/A,FALSE,"Dist Servicing fee";#N/A,#N/A,FALSE,"Dist excess";#N/A,#N/A,FALSE,"Wire to ICON";#N/A,#N/A,FALSE,"Dist Excluded"}</definedName>
    <definedName name="wrn.PAYMENT." hidden="1">{#N/A,#N/A,FALSE,"Rate Sheet";#N/A,#N/A,FALSE,"TCB Fee Disb";#N/A,#N/A,FALSE,"Dist Advances";#N/A,#N/A,FALSE,"Dist Servicing fee";#N/A,#N/A,FALSE,"Dist excess";#N/A,#N/A,FALSE,"Wire to ICON";#N/A,#N/A,FALSE,"Dist Excluded"}</definedName>
    <definedName name="wrn.Payment._.Forms." localSheetId="4" hidden="1">{#N/A,#N/A,FALSE,"Cash Transfers";#N/A,#N/A,FALSE,"Dist from Collateral";#N/A,#N/A,FALSE,"Dist for Servicing fee";#N/A,#N/A,FALSE,"Wire from Collateral";#N/A,#N/A,FALSE,"Wire for Servicing Fee";#N/A,#N/A,FALSE,"Rate Sheet";#N/A,#N/A,FALSE,"Rate Sheet";#N/A,#N/A,FALSE,"Trans-Class A Res"}</definedName>
    <definedName name="wrn.Payment._.Forms." localSheetId="6" hidden="1">{#N/A,#N/A,FALSE,"Cash Transfers";#N/A,#N/A,FALSE,"Dist from Collateral";#N/A,#N/A,FALSE,"Dist for Servicing fee";#N/A,#N/A,FALSE,"Wire from Collateral";#N/A,#N/A,FALSE,"Wire for Servicing Fee";#N/A,#N/A,FALSE,"Rate Sheet";#N/A,#N/A,FALSE,"Rate Sheet";#N/A,#N/A,FALSE,"Trans-Class A Res"}</definedName>
    <definedName name="wrn.Payment._.Forms." localSheetId="5" hidden="1">{#N/A,#N/A,FALSE,"Cash Transfers";#N/A,#N/A,FALSE,"Dist from Collateral";#N/A,#N/A,FALSE,"Dist for Servicing fee";#N/A,#N/A,FALSE,"Wire from Collateral";#N/A,#N/A,FALSE,"Wire for Servicing Fee";#N/A,#N/A,FALSE,"Rate Sheet";#N/A,#N/A,FALSE,"Rate Sheet";#N/A,#N/A,FALSE,"Trans-Class A Res"}</definedName>
    <definedName name="wrn.Payment._.Forms." localSheetId="0" hidden="1">{#N/A,#N/A,FALSE,"Cash Transfers";#N/A,#N/A,FALSE,"Dist from Collateral";#N/A,#N/A,FALSE,"Dist for Servicing fee";#N/A,#N/A,FALSE,"Wire from Collateral";#N/A,#N/A,FALSE,"Wire for Servicing Fee";#N/A,#N/A,FALSE,"Rate Sheet";#N/A,#N/A,FALSE,"Rate Sheet";#N/A,#N/A,FALSE,"Trans-Class A Res"}</definedName>
    <definedName name="wrn.Payment._.Forms." localSheetId="7" hidden="1">{#N/A,#N/A,FALSE,"Cash Transfers";#N/A,#N/A,FALSE,"Dist from Collateral";#N/A,#N/A,FALSE,"Dist for Servicing fee";#N/A,#N/A,FALSE,"Wire from Collateral";#N/A,#N/A,FALSE,"Wire for Servicing Fee";#N/A,#N/A,FALSE,"Rate Sheet";#N/A,#N/A,FALSE,"Rate Sheet";#N/A,#N/A,FALSE,"Trans-Class A Res"}</definedName>
    <definedName name="wrn.Payment._.Forms." localSheetId="3" hidden="1">{#N/A,#N/A,FALSE,"Cash Transfers";#N/A,#N/A,FALSE,"Dist from Collateral";#N/A,#N/A,FALSE,"Dist for Servicing fee";#N/A,#N/A,FALSE,"Wire from Collateral";#N/A,#N/A,FALSE,"Wire for Servicing Fee";#N/A,#N/A,FALSE,"Rate Sheet";#N/A,#N/A,FALSE,"Rate Sheet";#N/A,#N/A,FALSE,"Trans-Class A Res"}</definedName>
    <definedName name="wrn.Payment._.Forms." hidden="1">{#N/A,#N/A,FALSE,"Cash Transfers";#N/A,#N/A,FALSE,"Dist from Collateral";#N/A,#N/A,FALSE,"Dist for Servicing fee";#N/A,#N/A,FALSE,"Wire from Collateral";#N/A,#N/A,FALSE,"Wire for Servicing Fee";#N/A,#N/A,FALSE,"Rate Sheet";#N/A,#N/A,FALSE,"Rate Sheet";#N/A,#N/A,FALSE,"Trans-Class A Res"}</definedName>
    <definedName name="wrn.Payment._.Forms._1" localSheetId="4" hidden="1">{#N/A,#N/A,FALSE,"Cash Transfers";#N/A,#N/A,FALSE,"Dist from Collateral";#N/A,#N/A,FALSE,"Dist for Servicing fee";#N/A,#N/A,FALSE,"Wire from Collateral";#N/A,#N/A,FALSE,"Wire for Servicing Fee";#N/A,#N/A,FALSE,"Rate Sheet";#N/A,#N/A,FALSE,"Rate Sheet";#N/A,#N/A,FALSE,"Trans-Class A Res"}</definedName>
    <definedName name="wrn.Payment._.Forms._1" localSheetId="6" hidden="1">{#N/A,#N/A,FALSE,"Cash Transfers";#N/A,#N/A,FALSE,"Dist from Collateral";#N/A,#N/A,FALSE,"Dist for Servicing fee";#N/A,#N/A,FALSE,"Wire from Collateral";#N/A,#N/A,FALSE,"Wire for Servicing Fee";#N/A,#N/A,FALSE,"Rate Sheet";#N/A,#N/A,FALSE,"Rate Sheet";#N/A,#N/A,FALSE,"Trans-Class A Res"}</definedName>
    <definedName name="wrn.Payment._.Forms._1" localSheetId="5" hidden="1">{#N/A,#N/A,FALSE,"Cash Transfers";#N/A,#N/A,FALSE,"Dist from Collateral";#N/A,#N/A,FALSE,"Dist for Servicing fee";#N/A,#N/A,FALSE,"Wire from Collateral";#N/A,#N/A,FALSE,"Wire for Servicing Fee";#N/A,#N/A,FALSE,"Rate Sheet";#N/A,#N/A,FALSE,"Rate Sheet";#N/A,#N/A,FALSE,"Trans-Class A Res"}</definedName>
    <definedName name="wrn.Payment._.Forms._1" localSheetId="0" hidden="1">{#N/A,#N/A,FALSE,"Cash Transfers";#N/A,#N/A,FALSE,"Dist from Collateral";#N/A,#N/A,FALSE,"Dist for Servicing fee";#N/A,#N/A,FALSE,"Wire from Collateral";#N/A,#N/A,FALSE,"Wire for Servicing Fee";#N/A,#N/A,FALSE,"Rate Sheet";#N/A,#N/A,FALSE,"Rate Sheet";#N/A,#N/A,FALSE,"Trans-Class A Res"}</definedName>
    <definedName name="wrn.Payment._.Forms._1" localSheetId="7" hidden="1">{#N/A,#N/A,FALSE,"Cash Transfers";#N/A,#N/A,FALSE,"Dist from Collateral";#N/A,#N/A,FALSE,"Dist for Servicing fee";#N/A,#N/A,FALSE,"Wire from Collateral";#N/A,#N/A,FALSE,"Wire for Servicing Fee";#N/A,#N/A,FALSE,"Rate Sheet";#N/A,#N/A,FALSE,"Rate Sheet";#N/A,#N/A,FALSE,"Trans-Class A Res"}</definedName>
    <definedName name="wrn.Payment._.Forms._1" localSheetId="3" hidden="1">{#N/A,#N/A,FALSE,"Cash Transfers";#N/A,#N/A,FALSE,"Dist from Collateral";#N/A,#N/A,FALSE,"Dist for Servicing fee";#N/A,#N/A,FALSE,"Wire from Collateral";#N/A,#N/A,FALSE,"Wire for Servicing Fee";#N/A,#N/A,FALSE,"Rate Sheet";#N/A,#N/A,FALSE,"Rate Sheet";#N/A,#N/A,FALSE,"Trans-Class A Res"}</definedName>
    <definedName name="wrn.Payment._.Forms._1" hidden="1">{#N/A,#N/A,FALSE,"Cash Transfers";#N/A,#N/A,FALSE,"Dist from Collateral";#N/A,#N/A,FALSE,"Dist for Servicing fee";#N/A,#N/A,FALSE,"Wire from Collateral";#N/A,#N/A,FALSE,"Wire for Servicing Fee";#N/A,#N/A,FALSE,"Rate Sheet";#N/A,#N/A,FALSE,"Rate Sheet";#N/A,#N/A,FALSE,"Trans-Class A Res"}</definedName>
    <definedName name="WRN.PAYMENT._.FORMS.S" localSheetId="4" hidden="1">{#N/A,#N/A,FALSE,"Cash Transfers";#N/A,#N/A,FALSE,"Dist from Collateral";#N/A,#N/A,FALSE,"Dist for Servicing fee";#N/A,#N/A,FALSE,"Wire from Collateral";#N/A,#N/A,FALSE,"Wire for Servicing Fee";#N/A,#N/A,FALSE,"Rate Sheet";#N/A,#N/A,FALSE,"Rate Sheet";#N/A,#N/A,FALSE,"Trans-Class A Res"}</definedName>
    <definedName name="WRN.PAYMENT._.FORMS.S" localSheetId="6" hidden="1">{#N/A,#N/A,FALSE,"Cash Transfers";#N/A,#N/A,FALSE,"Dist from Collateral";#N/A,#N/A,FALSE,"Dist for Servicing fee";#N/A,#N/A,FALSE,"Wire from Collateral";#N/A,#N/A,FALSE,"Wire for Servicing Fee";#N/A,#N/A,FALSE,"Rate Sheet";#N/A,#N/A,FALSE,"Rate Sheet";#N/A,#N/A,FALSE,"Trans-Class A Res"}</definedName>
    <definedName name="WRN.PAYMENT._.FORMS.S" localSheetId="5" hidden="1">{#N/A,#N/A,FALSE,"Cash Transfers";#N/A,#N/A,FALSE,"Dist from Collateral";#N/A,#N/A,FALSE,"Dist for Servicing fee";#N/A,#N/A,FALSE,"Wire from Collateral";#N/A,#N/A,FALSE,"Wire for Servicing Fee";#N/A,#N/A,FALSE,"Rate Sheet";#N/A,#N/A,FALSE,"Rate Sheet";#N/A,#N/A,FALSE,"Trans-Class A Res"}</definedName>
    <definedName name="WRN.PAYMENT._.FORMS.S" localSheetId="0" hidden="1">{#N/A,#N/A,FALSE,"Cash Transfers";#N/A,#N/A,FALSE,"Dist from Collateral";#N/A,#N/A,FALSE,"Dist for Servicing fee";#N/A,#N/A,FALSE,"Wire from Collateral";#N/A,#N/A,FALSE,"Wire for Servicing Fee";#N/A,#N/A,FALSE,"Rate Sheet";#N/A,#N/A,FALSE,"Rate Sheet";#N/A,#N/A,FALSE,"Trans-Class A Res"}</definedName>
    <definedName name="WRN.PAYMENT._.FORMS.S" localSheetId="7" hidden="1">{#N/A,#N/A,FALSE,"Cash Transfers";#N/A,#N/A,FALSE,"Dist from Collateral";#N/A,#N/A,FALSE,"Dist for Servicing fee";#N/A,#N/A,FALSE,"Wire from Collateral";#N/A,#N/A,FALSE,"Wire for Servicing Fee";#N/A,#N/A,FALSE,"Rate Sheet";#N/A,#N/A,FALSE,"Rate Sheet";#N/A,#N/A,FALSE,"Trans-Class A Res"}</definedName>
    <definedName name="WRN.PAYMENT._.FORMS.S" localSheetId="3" hidden="1">{#N/A,#N/A,FALSE,"Cash Transfers";#N/A,#N/A,FALSE,"Dist from Collateral";#N/A,#N/A,FALSE,"Dist for Servicing fee";#N/A,#N/A,FALSE,"Wire from Collateral";#N/A,#N/A,FALSE,"Wire for Servicing Fee";#N/A,#N/A,FALSE,"Rate Sheet";#N/A,#N/A,FALSE,"Rate Sheet";#N/A,#N/A,FALSE,"Trans-Class A Res"}</definedName>
    <definedName name="WRN.PAYMENT._.FORMS.S" hidden="1">{#N/A,#N/A,FALSE,"Cash Transfers";#N/A,#N/A,FALSE,"Dist from Collateral";#N/A,#N/A,FALSE,"Dist for Servicing fee";#N/A,#N/A,FALSE,"Wire from Collateral";#N/A,#N/A,FALSE,"Wire for Servicing Fee";#N/A,#N/A,FALSE,"Rate Sheet";#N/A,#N/A,FALSE,"Rate Sheet";#N/A,#N/A,FALSE,"Trans-Class A Res"}</definedName>
    <definedName name="WRN.PAYMENT._.FORMS.S_1" localSheetId="4" hidden="1">{#N/A,#N/A,FALSE,"Cash Transfers";#N/A,#N/A,FALSE,"Dist from Collateral";#N/A,#N/A,FALSE,"Dist for Servicing fee";#N/A,#N/A,FALSE,"Wire from Collateral";#N/A,#N/A,FALSE,"Wire for Servicing Fee";#N/A,#N/A,FALSE,"Rate Sheet";#N/A,#N/A,FALSE,"Rate Sheet";#N/A,#N/A,FALSE,"Trans-Class A Res"}</definedName>
    <definedName name="WRN.PAYMENT._.FORMS.S_1" localSheetId="6" hidden="1">{#N/A,#N/A,FALSE,"Cash Transfers";#N/A,#N/A,FALSE,"Dist from Collateral";#N/A,#N/A,FALSE,"Dist for Servicing fee";#N/A,#N/A,FALSE,"Wire from Collateral";#N/A,#N/A,FALSE,"Wire for Servicing Fee";#N/A,#N/A,FALSE,"Rate Sheet";#N/A,#N/A,FALSE,"Rate Sheet";#N/A,#N/A,FALSE,"Trans-Class A Res"}</definedName>
    <definedName name="WRN.PAYMENT._.FORMS.S_1" localSheetId="5" hidden="1">{#N/A,#N/A,FALSE,"Cash Transfers";#N/A,#N/A,FALSE,"Dist from Collateral";#N/A,#N/A,FALSE,"Dist for Servicing fee";#N/A,#N/A,FALSE,"Wire from Collateral";#N/A,#N/A,FALSE,"Wire for Servicing Fee";#N/A,#N/A,FALSE,"Rate Sheet";#N/A,#N/A,FALSE,"Rate Sheet";#N/A,#N/A,FALSE,"Trans-Class A Res"}</definedName>
    <definedName name="WRN.PAYMENT._.FORMS.S_1" localSheetId="0" hidden="1">{#N/A,#N/A,FALSE,"Cash Transfers";#N/A,#N/A,FALSE,"Dist from Collateral";#N/A,#N/A,FALSE,"Dist for Servicing fee";#N/A,#N/A,FALSE,"Wire from Collateral";#N/A,#N/A,FALSE,"Wire for Servicing Fee";#N/A,#N/A,FALSE,"Rate Sheet";#N/A,#N/A,FALSE,"Rate Sheet";#N/A,#N/A,FALSE,"Trans-Class A Res"}</definedName>
    <definedName name="WRN.PAYMENT._.FORMS.S_1" localSheetId="7" hidden="1">{#N/A,#N/A,FALSE,"Cash Transfers";#N/A,#N/A,FALSE,"Dist from Collateral";#N/A,#N/A,FALSE,"Dist for Servicing fee";#N/A,#N/A,FALSE,"Wire from Collateral";#N/A,#N/A,FALSE,"Wire for Servicing Fee";#N/A,#N/A,FALSE,"Rate Sheet";#N/A,#N/A,FALSE,"Rate Sheet";#N/A,#N/A,FALSE,"Trans-Class A Res"}</definedName>
    <definedName name="WRN.PAYMENT._.FORMS.S_1" localSheetId="3" hidden="1">{#N/A,#N/A,FALSE,"Cash Transfers";#N/A,#N/A,FALSE,"Dist from Collateral";#N/A,#N/A,FALSE,"Dist for Servicing fee";#N/A,#N/A,FALSE,"Wire from Collateral";#N/A,#N/A,FALSE,"Wire for Servicing Fee";#N/A,#N/A,FALSE,"Rate Sheet";#N/A,#N/A,FALSE,"Rate Sheet";#N/A,#N/A,FALSE,"Trans-Class A Res"}</definedName>
    <definedName name="WRN.PAYMENT._.FORMS.S_1" hidden="1">{#N/A,#N/A,FALSE,"Cash Transfers";#N/A,#N/A,FALSE,"Dist from Collateral";#N/A,#N/A,FALSE,"Dist for Servicing fee";#N/A,#N/A,FALSE,"Wire from Collateral";#N/A,#N/A,FALSE,"Wire for Servicing Fee";#N/A,#N/A,FALSE,"Rate Sheet";#N/A,#N/A,FALSE,"Rate Sheet";#N/A,#N/A,FALSE,"Trans-Class A Res"}</definedName>
    <definedName name="wrn.PAYMENT._1" localSheetId="4" hidden="1">{#N/A,#N/A,FALSE,"Rate Sheet";#N/A,#N/A,FALSE,"TCB Fee Disb";#N/A,#N/A,FALSE,"Dist Advances";#N/A,#N/A,FALSE,"Dist Servicing fee";#N/A,#N/A,FALSE,"Dist excess";#N/A,#N/A,FALSE,"Wire to ICON";#N/A,#N/A,FALSE,"Dist Excluded"}</definedName>
    <definedName name="wrn.PAYMENT._1" localSheetId="6" hidden="1">{#N/A,#N/A,FALSE,"Rate Sheet";#N/A,#N/A,FALSE,"TCB Fee Disb";#N/A,#N/A,FALSE,"Dist Advances";#N/A,#N/A,FALSE,"Dist Servicing fee";#N/A,#N/A,FALSE,"Dist excess";#N/A,#N/A,FALSE,"Wire to ICON";#N/A,#N/A,FALSE,"Dist Excluded"}</definedName>
    <definedName name="wrn.PAYMENT._1" localSheetId="5" hidden="1">{#N/A,#N/A,FALSE,"Rate Sheet";#N/A,#N/A,FALSE,"TCB Fee Disb";#N/A,#N/A,FALSE,"Dist Advances";#N/A,#N/A,FALSE,"Dist Servicing fee";#N/A,#N/A,FALSE,"Dist excess";#N/A,#N/A,FALSE,"Wire to ICON";#N/A,#N/A,FALSE,"Dist Excluded"}</definedName>
    <definedName name="wrn.PAYMENT._1" localSheetId="0" hidden="1">{#N/A,#N/A,FALSE,"Rate Sheet";#N/A,#N/A,FALSE,"TCB Fee Disb";#N/A,#N/A,FALSE,"Dist Advances";#N/A,#N/A,FALSE,"Dist Servicing fee";#N/A,#N/A,FALSE,"Dist excess";#N/A,#N/A,FALSE,"Wire to ICON";#N/A,#N/A,FALSE,"Dist Excluded"}</definedName>
    <definedName name="wrn.PAYMENT._1" localSheetId="7" hidden="1">{#N/A,#N/A,FALSE,"Rate Sheet";#N/A,#N/A,FALSE,"TCB Fee Disb";#N/A,#N/A,FALSE,"Dist Advances";#N/A,#N/A,FALSE,"Dist Servicing fee";#N/A,#N/A,FALSE,"Dist excess";#N/A,#N/A,FALSE,"Wire to ICON";#N/A,#N/A,FALSE,"Dist Excluded"}</definedName>
    <definedName name="wrn.PAYMENT._1" localSheetId="3" hidden="1">{#N/A,#N/A,FALSE,"Rate Sheet";#N/A,#N/A,FALSE,"TCB Fee Disb";#N/A,#N/A,FALSE,"Dist Advances";#N/A,#N/A,FALSE,"Dist Servicing fee";#N/A,#N/A,FALSE,"Dist excess";#N/A,#N/A,FALSE,"Wire to ICON";#N/A,#N/A,FALSE,"Dist Excluded"}</definedName>
    <definedName name="wrn.PAYMENT._1" hidden="1">{#N/A,#N/A,FALSE,"Rate Sheet";#N/A,#N/A,FALSE,"TCB Fee Disb";#N/A,#N/A,FALSE,"Dist Advances";#N/A,#N/A,FALSE,"Dist Servicing fee";#N/A,#N/A,FALSE,"Dist excess";#N/A,#N/A,FALSE,"Wire to ICON";#N/A,#N/A,FALSE,"Dist Excluded"}</definedName>
    <definedName name="WRN.PAYMENT.T" localSheetId="4" hidden="1">{#N/A,#N/A,FALSE,"Rate Sheet";#N/A,#N/A,FALSE,"TCB Fee Disb";#N/A,#N/A,FALSE,"Dist Advances";#N/A,#N/A,FALSE,"Dist Servicing fee";#N/A,#N/A,FALSE,"Dist excess";#N/A,#N/A,FALSE,"Wire to ICON";#N/A,#N/A,FALSE,"Dist Excluded"}</definedName>
    <definedName name="WRN.PAYMENT.T" localSheetId="6" hidden="1">{#N/A,#N/A,FALSE,"Rate Sheet";#N/A,#N/A,FALSE,"TCB Fee Disb";#N/A,#N/A,FALSE,"Dist Advances";#N/A,#N/A,FALSE,"Dist Servicing fee";#N/A,#N/A,FALSE,"Dist excess";#N/A,#N/A,FALSE,"Wire to ICON";#N/A,#N/A,FALSE,"Dist Excluded"}</definedName>
    <definedName name="WRN.PAYMENT.T" localSheetId="5" hidden="1">{#N/A,#N/A,FALSE,"Rate Sheet";#N/A,#N/A,FALSE,"TCB Fee Disb";#N/A,#N/A,FALSE,"Dist Advances";#N/A,#N/A,FALSE,"Dist Servicing fee";#N/A,#N/A,FALSE,"Dist excess";#N/A,#N/A,FALSE,"Wire to ICON";#N/A,#N/A,FALSE,"Dist Excluded"}</definedName>
    <definedName name="WRN.PAYMENT.T" localSheetId="0" hidden="1">{#N/A,#N/A,FALSE,"Rate Sheet";#N/A,#N/A,FALSE,"TCB Fee Disb";#N/A,#N/A,FALSE,"Dist Advances";#N/A,#N/A,FALSE,"Dist Servicing fee";#N/A,#N/A,FALSE,"Dist excess";#N/A,#N/A,FALSE,"Wire to ICON";#N/A,#N/A,FALSE,"Dist Excluded"}</definedName>
    <definedName name="WRN.PAYMENT.T" localSheetId="7" hidden="1">{#N/A,#N/A,FALSE,"Rate Sheet";#N/A,#N/A,FALSE,"TCB Fee Disb";#N/A,#N/A,FALSE,"Dist Advances";#N/A,#N/A,FALSE,"Dist Servicing fee";#N/A,#N/A,FALSE,"Dist excess";#N/A,#N/A,FALSE,"Wire to ICON";#N/A,#N/A,FALSE,"Dist Excluded"}</definedName>
    <definedName name="WRN.PAYMENT.T" localSheetId="3" hidden="1">{#N/A,#N/A,FALSE,"Rate Sheet";#N/A,#N/A,FALSE,"TCB Fee Disb";#N/A,#N/A,FALSE,"Dist Advances";#N/A,#N/A,FALSE,"Dist Servicing fee";#N/A,#N/A,FALSE,"Dist excess";#N/A,#N/A,FALSE,"Wire to ICON";#N/A,#N/A,FALSE,"Dist Excluded"}</definedName>
    <definedName name="WRN.PAYMENT.T" hidden="1">{#N/A,#N/A,FALSE,"Rate Sheet";#N/A,#N/A,FALSE,"TCB Fee Disb";#N/A,#N/A,FALSE,"Dist Advances";#N/A,#N/A,FALSE,"Dist Servicing fee";#N/A,#N/A,FALSE,"Dist excess";#N/A,#N/A,FALSE,"Wire to ICON";#N/A,#N/A,FALSE,"Dist Excluded"}</definedName>
    <definedName name="WRN.PAYMENT.T_1" localSheetId="4" hidden="1">{#N/A,#N/A,FALSE,"Rate Sheet";#N/A,#N/A,FALSE,"TCB Fee Disb";#N/A,#N/A,FALSE,"Dist Advances";#N/A,#N/A,FALSE,"Dist Servicing fee";#N/A,#N/A,FALSE,"Dist excess";#N/A,#N/A,FALSE,"Wire to ICON";#N/A,#N/A,FALSE,"Dist Excluded"}</definedName>
    <definedName name="WRN.PAYMENT.T_1" localSheetId="6" hidden="1">{#N/A,#N/A,FALSE,"Rate Sheet";#N/A,#N/A,FALSE,"TCB Fee Disb";#N/A,#N/A,FALSE,"Dist Advances";#N/A,#N/A,FALSE,"Dist Servicing fee";#N/A,#N/A,FALSE,"Dist excess";#N/A,#N/A,FALSE,"Wire to ICON";#N/A,#N/A,FALSE,"Dist Excluded"}</definedName>
    <definedName name="WRN.PAYMENT.T_1" localSheetId="5" hidden="1">{#N/A,#N/A,FALSE,"Rate Sheet";#N/A,#N/A,FALSE,"TCB Fee Disb";#N/A,#N/A,FALSE,"Dist Advances";#N/A,#N/A,FALSE,"Dist Servicing fee";#N/A,#N/A,FALSE,"Dist excess";#N/A,#N/A,FALSE,"Wire to ICON";#N/A,#N/A,FALSE,"Dist Excluded"}</definedName>
    <definedName name="WRN.PAYMENT.T_1" localSheetId="0" hidden="1">{#N/A,#N/A,FALSE,"Rate Sheet";#N/A,#N/A,FALSE,"TCB Fee Disb";#N/A,#N/A,FALSE,"Dist Advances";#N/A,#N/A,FALSE,"Dist Servicing fee";#N/A,#N/A,FALSE,"Dist excess";#N/A,#N/A,FALSE,"Wire to ICON";#N/A,#N/A,FALSE,"Dist Excluded"}</definedName>
    <definedName name="WRN.PAYMENT.T_1" localSheetId="7" hidden="1">{#N/A,#N/A,FALSE,"Rate Sheet";#N/A,#N/A,FALSE,"TCB Fee Disb";#N/A,#N/A,FALSE,"Dist Advances";#N/A,#N/A,FALSE,"Dist Servicing fee";#N/A,#N/A,FALSE,"Dist excess";#N/A,#N/A,FALSE,"Wire to ICON";#N/A,#N/A,FALSE,"Dist Excluded"}</definedName>
    <definedName name="WRN.PAYMENT.T_1" localSheetId="3" hidden="1">{#N/A,#N/A,FALSE,"Rate Sheet";#N/A,#N/A,FALSE,"TCB Fee Disb";#N/A,#N/A,FALSE,"Dist Advances";#N/A,#N/A,FALSE,"Dist Servicing fee";#N/A,#N/A,FALSE,"Dist excess";#N/A,#N/A,FALSE,"Wire to ICON";#N/A,#N/A,FALSE,"Dist Excluded"}</definedName>
    <definedName name="WRN.PAYMENT.T_1" hidden="1">{#N/A,#N/A,FALSE,"Rate Sheet";#N/A,#N/A,FALSE,"TCB Fee Disb";#N/A,#N/A,FALSE,"Dist Advances";#N/A,#N/A,FALSE,"Dist Servicing fee";#N/A,#N/A,FALSE,"Dist excess";#N/A,#N/A,FALSE,"Wire to ICON";#N/A,#N/A,FALSE,"Dist Excluded"}</definedName>
    <definedName name="wrn.PierOne." localSheetId="4" hidden="1">{#N/A,#N/A,FALSE,"Wireform";#N/A,#N/A,FALSE,"Disbursement";#N/A,#N/A,FALSE,"Transfers"}</definedName>
    <definedName name="wrn.PierOne." localSheetId="6" hidden="1">{#N/A,#N/A,FALSE,"Wireform";#N/A,#N/A,FALSE,"Disbursement";#N/A,#N/A,FALSE,"Transfers"}</definedName>
    <definedName name="wrn.PierOne." localSheetId="5" hidden="1">{#N/A,#N/A,FALSE,"Wireform";#N/A,#N/A,FALSE,"Disbursement";#N/A,#N/A,FALSE,"Transfers"}</definedName>
    <definedName name="wrn.PierOne." localSheetId="0" hidden="1">{#N/A,#N/A,FALSE,"Wireform";#N/A,#N/A,FALSE,"Disbursement";#N/A,#N/A,FALSE,"Transfers"}</definedName>
    <definedName name="wrn.PierOne." localSheetId="7" hidden="1">{#N/A,#N/A,FALSE,"Wireform";#N/A,#N/A,FALSE,"Disbursement";#N/A,#N/A,FALSE,"Transfers"}</definedName>
    <definedName name="wrn.PierOne." localSheetId="3" hidden="1">{#N/A,#N/A,FALSE,"Wireform";#N/A,#N/A,FALSE,"Disbursement";#N/A,#N/A,FALSE,"Transfers"}</definedName>
    <definedName name="wrn.PierOne." hidden="1">{#N/A,#N/A,FALSE,"Wireform";#N/A,#N/A,FALSE,"Disbursement";#N/A,#N/A,FALSE,"Transfers"}</definedName>
    <definedName name="wrn.PierOne._1" localSheetId="4" hidden="1">{#N/A,#N/A,FALSE,"Wireform";#N/A,#N/A,FALSE,"Disbursement";#N/A,#N/A,FALSE,"Transfers"}</definedName>
    <definedName name="wrn.PierOne._1" localSheetId="6" hidden="1">{#N/A,#N/A,FALSE,"Wireform";#N/A,#N/A,FALSE,"Disbursement";#N/A,#N/A,FALSE,"Transfers"}</definedName>
    <definedName name="wrn.PierOne._1" localSheetId="5" hidden="1">{#N/A,#N/A,FALSE,"Wireform";#N/A,#N/A,FALSE,"Disbursement";#N/A,#N/A,FALSE,"Transfers"}</definedName>
    <definedName name="wrn.PierOne._1" localSheetId="0" hidden="1">{#N/A,#N/A,FALSE,"Wireform";#N/A,#N/A,FALSE,"Disbursement";#N/A,#N/A,FALSE,"Transfers"}</definedName>
    <definedName name="wrn.PierOne._1" localSheetId="7" hidden="1">{#N/A,#N/A,FALSE,"Wireform";#N/A,#N/A,FALSE,"Disbursement";#N/A,#N/A,FALSE,"Transfers"}</definedName>
    <definedName name="wrn.PierOne._1" localSheetId="3" hidden="1">{#N/A,#N/A,FALSE,"Wireform";#N/A,#N/A,FALSE,"Disbursement";#N/A,#N/A,FALSE,"Transfers"}</definedName>
    <definedName name="wrn.PierOne._1" hidden="1">{#N/A,#N/A,FALSE,"Wireform";#N/A,#N/A,FALSE,"Disbursement";#N/A,#N/A,FALSE,"Transfers"}</definedName>
    <definedName name="wrn.Print._.All." localSheetId="4"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localSheetId="6"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localSheetId="5"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localSheetId="0"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localSheetId="7"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localSheetId="3"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4"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6"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5"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0"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7"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localSheetId="3"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All._1" hidden="1">{#N/A,#N/A,FALSE,"Input Data Sheet";#N/A,#N/A,FALSE,"Turnover";#N/A,#N/A,FALSE,"NSAR";#N/A,#N/A,FALSE,"NAV Rollforward";#N/A,#N/A,FALSE,"Ratios-HUB";#N/A,#N/A,FALSE,"Ratios-Marathon";#N/A,#N/A,FALSE,"Ratios - Traditional";#N/A,#N/A,FALSE,"Ratios - Classic";#N/A,#N/A,FALSE,"Share Proof-Marathon";#N/A,#N/A,FALSE,"Share Proof-Traditional";#N/A,#N/A,FALSE,"Share Proof - Classic";#N/A,#N/A,FALSE,"Per Share-Marathon";#N/A,#N/A,FALSE,"Per Share-Traditional";#N/A,#N/A,FALSE,"Per Share-Classic";#N/A,#N/A,FALSE,"Capital Roll - Hub";#N/A,#N/A,FALSE,"Capital Roll - Spokes";#N/A,#N/A,FALSE,"Hastax"}</definedName>
    <definedName name="wrn.Print._.Classic." localSheetId="4" hidden="1">{#N/A,#N/A,FALSE,"Ratios - Classic";#N/A,#N/A,FALSE,"Share Proof - Classic";#N/A,#N/A,FALSE,"Per Share-Classic"}</definedName>
    <definedName name="wrn.Print._.Classic." localSheetId="6" hidden="1">{#N/A,#N/A,FALSE,"Ratios - Classic";#N/A,#N/A,FALSE,"Share Proof - Classic";#N/A,#N/A,FALSE,"Per Share-Classic"}</definedName>
    <definedName name="wrn.Print._.Classic." localSheetId="5" hidden="1">{#N/A,#N/A,FALSE,"Ratios - Classic";#N/A,#N/A,FALSE,"Share Proof - Classic";#N/A,#N/A,FALSE,"Per Share-Classic"}</definedName>
    <definedName name="wrn.Print._.Classic." localSheetId="0" hidden="1">{#N/A,#N/A,FALSE,"Ratios - Classic";#N/A,#N/A,FALSE,"Share Proof - Classic";#N/A,#N/A,FALSE,"Per Share-Classic"}</definedName>
    <definedName name="wrn.Print._.Classic." localSheetId="7" hidden="1">{#N/A,#N/A,FALSE,"Ratios - Classic";#N/A,#N/A,FALSE,"Share Proof - Classic";#N/A,#N/A,FALSE,"Per Share-Classic"}</definedName>
    <definedName name="wrn.Print._.Classic." localSheetId="3" hidden="1">{#N/A,#N/A,FALSE,"Ratios - Classic";#N/A,#N/A,FALSE,"Share Proof - Classic";#N/A,#N/A,FALSE,"Per Share-Classic"}</definedName>
    <definedName name="wrn.Print._.Classic." hidden="1">{#N/A,#N/A,FALSE,"Ratios - Classic";#N/A,#N/A,FALSE,"Share Proof - Classic";#N/A,#N/A,FALSE,"Per Share-Classic"}</definedName>
    <definedName name="wrn.Print._.Classic._1" localSheetId="4" hidden="1">{#N/A,#N/A,FALSE,"Ratios - Classic";#N/A,#N/A,FALSE,"Share Proof - Classic";#N/A,#N/A,FALSE,"Per Share-Classic"}</definedName>
    <definedName name="wrn.Print._.Classic._1" localSheetId="6" hidden="1">{#N/A,#N/A,FALSE,"Ratios - Classic";#N/A,#N/A,FALSE,"Share Proof - Classic";#N/A,#N/A,FALSE,"Per Share-Classic"}</definedName>
    <definedName name="wrn.Print._.Classic._1" localSheetId="5" hidden="1">{#N/A,#N/A,FALSE,"Ratios - Classic";#N/A,#N/A,FALSE,"Share Proof - Classic";#N/A,#N/A,FALSE,"Per Share-Classic"}</definedName>
    <definedName name="wrn.Print._.Classic._1" localSheetId="0" hidden="1">{#N/A,#N/A,FALSE,"Ratios - Classic";#N/A,#N/A,FALSE,"Share Proof - Classic";#N/A,#N/A,FALSE,"Per Share-Classic"}</definedName>
    <definedName name="wrn.Print._.Classic._1" localSheetId="7" hidden="1">{#N/A,#N/A,FALSE,"Ratios - Classic";#N/A,#N/A,FALSE,"Share Proof - Classic";#N/A,#N/A,FALSE,"Per Share-Classic"}</definedName>
    <definedName name="wrn.Print._.Classic._1" localSheetId="3" hidden="1">{#N/A,#N/A,FALSE,"Ratios - Classic";#N/A,#N/A,FALSE,"Share Proof - Classic";#N/A,#N/A,FALSE,"Per Share-Classic"}</definedName>
    <definedName name="wrn.Print._.Classic._1" hidden="1">{#N/A,#N/A,FALSE,"Ratios - Classic";#N/A,#N/A,FALSE,"Share Proof - Classic";#N/A,#N/A,FALSE,"Per Share-Classic"}</definedName>
    <definedName name="wrn.Print._.Hub." localSheetId="4" hidden="1">{#N/A,#N/A,FALSE,"Input Data Sheet";#N/A,#N/A,FALSE,"Turnover";#N/A,#N/A,FALSE,"NSAR";#N/A,#N/A,FALSE,"Ratios-HUB";#N/A,#N/A,FALSE,"Capital Roll - Hub"}</definedName>
    <definedName name="wrn.Print._.Hub." localSheetId="6" hidden="1">{#N/A,#N/A,FALSE,"Input Data Sheet";#N/A,#N/A,FALSE,"Turnover";#N/A,#N/A,FALSE,"NSAR";#N/A,#N/A,FALSE,"Ratios-HUB";#N/A,#N/A,FALSE,"Capital Roll - Hub"}</definedName>
    <definedName name="wrn.Print._.Hub." localSheetId="5" hidden="1">{#N/A,#N/A,FALSE,"Input Data Sheet";#N/A,#N/A,FALSE,"Turnover";#N/A,#N/A,FALSE,"NSAR";#N/A,#N/A,FALSE,"Ratios-HUB";#N/A,#N/A,FALSE,"Capital Roll - Hub"}</definedName>
    <definedName name="wrn.Print._.Hub." localSheetId="0" hidden="1">{#N/A,#N/A,FALSE,"Input Data Sheet";#N/A,#N/A,FALSE,"Turnover";#N/A,#N/A,FALSE,"NSAR";#N/A,#N/A,FALSE,"Ratios-HUB";#N/A,#N/A,FALSE,"Capital Roll - Hub"}</definedName>
    <definedName name="wrn.Print._.Hub." localSheetId="7" hidden="1">{#N/A,#N/A,FALSE,"Input Data Sheet";#N/A,#N/A,FALSE,"Turnover";#N/A,#N/A,FALSE,"NSAR";#N/A,#N/A,FALSE,"Ratios-HUB";#N/A,#N/A,FALSE,"Capital Roll - Hub"}</definedName>
    <definedName name="wrn.Print._.Hub." localSheetId="3" hidden="1">{#N/A,#N/A,FALSE,"Input Data Sheet";#N/A,#N/A,FALSE,"Turnover";#N/A,#N/A,FALSE,"NSAR";#N/A,#N/A,FALSE,"Ratios-HUB";#N/A,#N/A,FALSE,"Capital Roll - Hub"}</definedName>
    <definedName name="wrn.Print._.Hub." hidden="1">{#N/A,#N/A,FALSE,"Input Data Sheet";#N/A,#N/A,FALSE,"Turnover";#N/A,#N/A,FALSE,"NSAR";#N/A,#N/A,FALSE,"Ratios-HUB";#N/A,#N/A,FALSE,"Capital Roll - Hub"}</definedName>
    <definedName name="wrn.Print._.Hub._1" localSheetId="4" hidden="1">{#N/A,#N/A,FALSE,"Input Data Sheet";#N/A,#N/A,FALSE,"Turnover";#N/A,#N/A,FALSE,"NSAR";#N/A,#N/A,FALSE,"Ratios-HUB";#N/A,#N/A,FALSE,"Capital Roll - Hub"}</definedName>
    <definedName name="wrn.Print._.Hub._1" localSheetId="6" hidden="1">{#N/A,#N/A,FALSE,"Input Data Sheet";#N/A,#N/A,FALSE,"Turnover";#N/A,#N/A,FALSE,"NSAR";#N/A,#N/A,FALSE,"Ratios-HUB";#N/A,#N/A,FALSE,"Capital Roll - Hub"}</definedName>
    <definedName name="wrn.Print._.Hub._1" localSheetId="5" hidden="1">{#N/A,#N/A,FALSE,"Input Data Sheet";#N/A,#N/A,FALSE,"Turnover";#N/A,#N/A,FALSE,"NSAR";#N/A,#N/A,FALSE,"Ratios-HUB";#N/A,#N/A,FALSE,"Capital Roll - Hub"}</definedName>
    <definedName name="wrn.Print._.Hub._1" localSheetId="0" hidden="1">{#N/A,#N/A,FALSE,"Input Data Sheet";#N/A,#N/A,FALSE,"Turnover";#N/A,#N/A,FALSE,"NSAR";#N/A,#N/A,FALSE,"Ratios-HUB";#N/A,#N/A,FALSE,"Capital Roll - Hub"}</definedName>
    <definedName name="wrn.Print._.Hub._1" localSheetId="7" hidden="1">{#N/A,#N/A,FALSE,"Input Data Sheet";#N/A,#N/A,FALSE,"Turnover";#N/A,#N/A,FALSE,"NSAR";#N/A,#N/A,FALSE,"Ratios-HUB";#N/A,#N/A,FALSE,"Capital Roll - Hub"}</definedName>
    <definedName name="wrn.Print._.Hub._1" localSheetId="3" hidden="1">{#N/A,#N/A,FALSE,"Input Data Sheet";#N/A,#N/A,FALSE,"Turnover";#N/A,#N/A,FALSE,"NSAR";#N/A,#N/A,FALSE,"Ratios-HUB";#N/A,#N/A,FALSE,"Capital Roll - Hub"}</definedName>
    <definedName name="wrn.Print._.Hub._1" hidden="1">{#N/A,#N/A,FALSE,"Input Data Sheet";#N/A,#N/A,FALSE,"Turnover";#N/A,#N/A,FALSE,"NSAR";#N/A,#N/A,FALSE,"Ratios-HUB";#N/A,#N/A,FALSE,"Capital Roll - Hub"}</definedName>
    <definedName name="wrn.Print._.Marathon." localSheetId="4" hidden="1">{#N/A,#N/A,FALSE,"Ratios-Marathon";#N/A,#N/A,FALSE,"Share Proof-Marathon";#N/A,#N/A,FALSE,"Per Share-Marathon"}</definedName>
    <definedName name="wrn.Print._.Marathon." localSheetId="6" hidden="1">{#N/A,#N/A,FALSE,"Ratios-Marathon";#N/A,#N/A,FALSE,"Share Proof-Marathon";#N/A,#N/A,FALSE,"Per Share-Marathon"}</definedName>
    <definedName name="wrn.Print._.Marathon." localSheetId="5" hidden="1">{#N/A,#N/A,FALSE,"Ratios-Marathon";#N/A,#N/A,FALSE,"Share Proof-Marathon";#N/A,#N/A,FALSE,"Per Share-Marathon"}</definedName>
    <definedName name="wrn.Print._.Marathon." localSheetId="0" hidden="1">{#N/A,#N/A,FALSE,"Ratios-Marathon";#N/A,#N/A,FALSE,"Share Proof-Marathon";#N/A,#N/A,FALSE,"Per Share-Marathon"}</definedName>
    <definedName name="wrn.Print._.Marathon." localSheetId="7" hidden="1">{#N/A,#N/A,FALSE,"Ratios-Marathon";#N/A,#N/A,FALSE,"Share Proof-Marathon";#N/A,#N/A,FALSE,"Per Share-Marathon"}</definedName>
    <definedName name="wrn.Print._.Marathon." localSheetId="3" hidden="1">{#N/A,#N/A,FALSE,"Ratios-Marathon";#N/A,#N/A,FALSE,"Share Proof-Marathon";#N/A,#N/A,FALSE,"Per Share-Marathon"}</definedName>
    <definedName name="wrn.Print._.Marathon." hidden="1">{#N/A,#N/A,FALSE,"Ratios-Marathon";#N/A,#N/A,FALSE,"Share Proof-Marathon";#N/A,#N/A,FALSE,"Per Share-Marathon"}</definedName>
    <definedName name="wrn.Print._.Marathon._1" localSheetId="4" hidden="1">{#N/A,#N/A,FALSE,"Ratios-Marathon";#N/A,#N/A,FALSE,"Share Proof-Marathon";#N/A,#N/A,FALSE,"Per Share-Marathon"}</definedName>
    <definedName name="wrn.Print._.Marathon._1" localSheetId="6" hidden="1">{#N/A,#N/A,FALSE,"Ratios-Marathon";#N/A,#N/A,FALSE,"Share Proof-Marathon";#N/A,#N/A,FALSE,"Per Share-Marathon"}</definedName>
    <definedName name="wrn.Print._.Marathon._1" localSheetId="5" hidden="1">{#N/A,#N/A,FALSE,"Ratios-Marathon";#N/A,#N/A,FALSE,"Share Proof-Marathon";#N/A,#N/A,FALSE,"Per Share-Marathon"}</definedName>
    <definedName name="wrn.Print._.Marathon._1" localSheetId="0" hidden="1">{#N/A,#N/A,FALSE,"Ratios-Marathon";#N/A,#N/A,FALSE,"Share Proof-Marathon";#N/A,#N/A,FALSE,"Per Share-Marathon"}</definedName>
    <definedName name="wrn.Print._.Marathon._1" localSheetId="7" hidden="1">{#N/A,#N/A,FALSE,"Ratios-Marathon";#N/A,#N/A,FALSE,"Share Proof-Marathon";#N/A,#N/A,FALSE,"Per Share-Marathon"}</definedName>
    <definedName name="wrn.Print._.Marathon._1" localSheetId="3" hidden="1">{#N/A,#N/A,FALSE,"Ratios-Marathon";#N/A,#N/A,FALSE,"Share Proof-Marathon";#N/A,#N/A,FALSE,"Per Share-Marathon"}</definedName>
    <definedName name="wrn.Print._.Marathon._1" hidden="1">{#N/A,#N/A,FALSE,"Ratios-Marathon";#N/A,#N/A,FALSE,"Share Proof-Marathon";#N/A,#N/A,FALSE,"Per Share-Marathon"}</definedName>
    <definedName name="wrn.Print._.Medallion." localSheetId="4" hidden="1">{#N/A,#N/A,FALSE,"Ratios - Medallion Class A";#N/A,#N/A,FALSE,"Ratios - Medallion Class B";#N/A,#N/A,FALSE,"Share Proof - Medallion A";#N/A,#N/A,FALSE,"Share Proof - Medallion B";#N/A,#N/A,FALSE,"Per Share-Medallion A";#N/A,#N/A,FALSE,"Per Share-Medallion B"}</definedName>
    <definedName name="wrn.Print._.Medallion." localSheetId="6" hidden="1">{#N/A,#N/A,FALSE,"Ratios - Medallion Class A";#N/A,#N/A,FALSE,"Ratios - Medallion Class B";#N/A,#N/A,FALSE,"Share Proof - Medallion A";#N/A,#N/A,FALSE,"Share Proof - Medallion B";#N/A,#N/A,FALSE,"Per Share-Medallion A";#N/A,#N/A,FALSE,"Per Share-Medallion B"}</definedName>
    <definedName name="wrn.Print._.Medallion." localSheetId="5" hidden="1">{#N/A,#N/A,FALSE,"Ratios - Medallion Class A";#N/A,#N/A,FALSE,"Ratios - Medallion Class B";#N/A,#N/A,FALSE,"Share Proof - Medallion A";#N/A,#N/A,FALSE,"Share Proof - Medallion B";#N/A,#N/A,FALSE,"Per Share-Medallion A";#N/A,#N/A,FALSE,"Per Share-Medallion B"}</definedName>
    <definedName name="wrn.Print._.Medallion." localSheetId="0" hidden="1">{#N/A,#N/A,FALSE,"Ratios - Medallion Class A";#N/A,#N/A,FALSE,"Ratios - Medallion Class B";#N/A,#N/A,FALSE,"Share Proof - Medallion A";#N/A,#N/A,FALSE,"Share Proof - Medallion B";#N/A,#N/A,FALSE,"Per Share-Medallion A";#N/A,#N/A,FALSE,"Per Share-Medallion B"}</definedName>
    <definedName name="wrn.Print._.Medallion." localSheetId="7" hidden="1">{#N/A,#N/A,FALSE,"Ratios - Medallion Class A";#N/A,#N/A,FALSE,"Ratios - Medallion Class B";#N/A,#N/A,FALSE,"Share Proof - Medallion A";#N/A,#N/A,FALSE,"Share Proof - Medallion B";#N/A,#N/A,FALSE,"Per Share-Medallion A";#N/A,#N/A,FALSE,"Per Share-Medallion B"}</definedName>
    <definedName name="wrn.Print._.Medallion." localSheetId="3" hidden="1">{#N/A,#N/A,FALSE,"Ratios - Medallion Class A";#N/A,#N/A,FALSE,"Ratios - Medallion Class B";#N/A,#N/A,FALSE,"Share Proof - Medallion A";#N/A,#N/A,FALSE,"Share Proof - Medallion B";#N/A,#N/A,FALSE,"Per Share-Medallion A";#N/A,#N/A,FALSE,"Per Share-Medallion B"}</definedName>
    <definedName name="wrn.Print._.Medallion." hidden="1">{#N/A,#N/A,FALSE,"Ratios - Medallion Class A";#N/A,#N/A,FALSE,"Ratios - Medallion Class B";#N/A,#N/A,FALSE,"Share Proof - Medallion A";#N/A,#N/A,FALSE,"Share Proof - Medallion B";#N/A,#N/A,FALSE,"Per Share-Medallion A";#N/A,#N/A,FALSE,"Per Share-Medallion B"}</definedName>
    <definedName name="wrn.Print._.Medallion._1" localSheetId="4" hidden="1">{#N/A,#N/A,FALSE,"Ratios - Medallion Class A";#N/A,#N/A,FALSE,"Ratios - Medallion Class B";#N/A,#N/A,FALSE,"Share Proof - Medallion A";#N/A,#N/A,FALSE,"Share Proof - Medallion B";#N/A,#N/A,FALSE,"Per Share-Medallion A";#N/A,#N/A,FALSE,"Per Share-Medallion B"}</definedName>
    <definedName name="wrn.Print._.Medallion._1" localSheetId="6" hidden="1">{#N/A,#N/A,FALSE,"Ratios - Medallion Class A";#N/A,#N/A,FALSE,"Ratios - Medallion Class B";#N/A,#N/A,FALSE,"Share Proof - Medallion A";#N/A,#N/A,FALSE,"Share Proof - Medallion B";#N/A,#N/A,FALSE,"Per Share-Medallion A";#N/A,#N/A,FALSE,"Per Share-Medallion B"}</definedName>
    <definedName name="wrn.Print._.Medallion._1" localSheetId="5" hidden="1">{#N/A,#N/A,FALSE,"Ratios - Medallion Class A";#N/A,#N/A,FALSE,"Ratios - Medallion Class B";#N/A,#N/A,FALSE,"Share Proof - Medallion A";#N/A,#N/A,FALSE,"Share Proof - Medallion B";#N/A,#N/A,FALSE,"Per Share-Medallion A";#N/A,#N/A,FALSE,"Per Share-Medallion B"}</definedName>
    <definedName name="wrn.Print._.Medallion._1" localSheetId="0" hidden="1">{#N/A,#N/A,FALSE,"Ratios - Medallion Class A";#N/A,#N/A,FALSE,"Ratios - Medallion Class B";#N/A,#N/A,FALSE,"Share Proof - Medallion A";#N/A,#N/A,FALSE,"Share Proof - Medallion B";#N/A,#N/A,FALSE,"Per Share-Medallion A";#N/A,#N/A,FALSE,"Per Share-Medallion B"}</definedName>
    <definedName name="wrn.Print._.Medallion._1" localSheetId="7" hidden="1">{#N/A,#N/A,FALSE,"Ratios - Medallion Class A";#N/A,#N/A,FALSE,"Ratios - Medallion Class B";#N/A,#N/A,FALSE,"Share Proof - Medallion A";#N/A,#N/A,FALSE,"Share Proof - Medallion B";#N/A,#N/A,FALSE,"Per Share-Medallion A";#N/A,#N/A,FALSE,"Per Share-Medallion B"}</definedName>
    <definedName name="wrn.Print._.Medallion._1" localSheetId="3" hidden="1">{#N/A,#N/A,FALSE,"Ratios - Medallion Class A";#N/A,#N/A,FALSE,"Ratios - Medallion Class B";#N/A,#N/A,FALSE,"Share Proof - Medallion A";#N/A,#N/A,FALSE,"Share Proof - Medallion B";#N/A,#N/A,FALSE,"Per Share-Medallion A";#N/A,#N/A,FALSE,"Per Share-Medallion B"}</definedName>
    <definedName name="wrn.Print._.Medallion._1" hidden="1">{#N/A,#N/A,FALSE,"Ratios - Medallion Class A";#N/A,#N/A,FALSE,"Ratios - Medallion Class B";#N/A,#N/A,FALSE,"Share Proof - Medallion A";#N/A,#N/A,FALSE,"Share Proof - Medallion B";#N/A,#N/A,FALSE,"Per Share-Medallion A";#N/A,#N/A,FALSE,"Per Share-Medallion B"}</definedName>
    <definedName name="wrn.Print._.Spokes." localSheetId="4" hidden="1">{#N/A,#N/A,FALSE,"Input Data Sheet";#N/A,#N/A,FALSE,"NAV rollforward";#N/A,#N/A,FALSE,"Capital Roll - Spokes";#N/A,#N/A,FALSE,"Hastax"}</definedName>
    <definedName name="wrn.Print._.Spokes." localSheetId="6" hidden="1">{#N/A,#N/A,FALSE,"Input Data Sheet";#N/A,#N/A,FALSE,"NAV rollforward";#N/A,#N/A,FALSE,"Capital Roll - Spokes";#N/A,#N/A,FALSE,"Hastax"}</definedName>
    <definedName name="wrn.Print._.Spokes." localSheetId="5" hidden="1">{#N/A,#N/A,FALSE,"Input Data Sheet";#N/A,#N/A,FALSE,"NAV rollforward";#N/A,#N/A,FALSE,"Capital Roll - Spokes";#N/A,#N/A,FALSE,"Hastax"}</definedName>
    <definedName name="wrn.Print._.Spokes." localSheetId="0" hidden="1">{#N/A,#N/A,FALSE,"Input Data Sheet";#N/A,#N/A,FALSE,"NAV rollforward";#N/A,#N/A,FALSE,"Capital Roll - Spokes";#N/A,#N/A,FALSE,"Hastax"}</definedName>
    <definedName name="wrn.Print._.Spokes." localSheetId="7" hidden="1">{#N/A,#N/A,FALSE,"Input Data Sheet";#N/A,#N/A,FALSE,"NAV rollforward";#N/A,#N/A,FALSE,"Capital Roll - Spokes";#N/A,#N/A,FALSE,"Hastax"}</definedName>
    <definedName name="wrn.Print._.Spokes." localSheetId="3" hidden="1">{#N/A,#N/A,FALSE,"Input Data Sheet";#N/A,#N/A,FALSE,"NAV rollforward";#N/A,#N/A,FALSE,"Capital Roll - Spokes";#N/A,#N/A,FALSE,"Hastax"}</definedName>
    <definedName name="wrn.Print._.Spokes." hidden="1">{#N/A,#N/A,FALSE,"Input Data Sheet";#N/A,#N/A,FALSE,"NAV rollforward";#N/A,#N/A,FALSE,"Capital Roll - Spokes";#N/A,#N/A,FALSE,"Hastax"}</definedName>
    <definedName name="wrn.Print._.Spokes._1" localSheetId="4" hidden="1">{#N/A,#N/A,FALSE,"Input Data Sheet";#N/A,#N/A,FALSE,"NAV rollforward";#N/A,#N/A,FALSE,"Capital Roll - Spokes";#N/A,#N/A,FALSE,"Hastax"}</definedName>
    <definedName name="wrn.Print._.Spokes._1" localSheetId="6" hidden="1">{#N/A,#N/A,FALSE,"Input Data Sheet";#N/A,#N/A,FALSE,"NAV rollforward";#N/A,#N/A,FALSE,"Capital Roll - Spokes";#N/A,#N/A,FALSE,"Hastax"}</definedName>
    <definedName name="wrn.Print._.Spokes._1" localSheetId="5" hidden="1">{#N/A,#N/A,FALSE,"Input Data Sheet";#N/A,#N/A,FALSE,"NAV rollforward";#N/A,#N/A,FALSE,"Capital Roll - Spokes";#N/A,#N/A,FALSE,"Hastax"}</definedName>
    <definedName name="wrn.Print._.Spokes._1" localSheetId="0" hidden="1">{#N/A,#N/A,FALSE,"Input Data Sheet";#N/A,#N/A,FALSE,"NAV rollforward";#N/A,#N/A,FALSE,"Capital Roll - Spokes";#N/A,#N/A,FALSE,"Hastax"}</definedName>
    <definedName name="wrn.Print._.Spokes._1" localSheetId="7" hidden="1">{#N/A,#N/A,FALSE,"Input Data Sheet";#N/A,#N/A,FALSE,"NAV rollforward";#N/A,#N/A,FALSE,"Capital Roll - Spokes";#N/A,#N/A,FALSE,"Hastax"}</definedName>
    <definedName name="wrn.Print._.Spokes._1" localSheetId="3" hidden="1">{#N/A,#N/A,FALSE,"Input Data Sheet";#N/A,#N/A,FALSE,"NAV rollforward";#N/A,#N/A,FALSE,"Capital Roll - Spokes";#N/A,#N/A,FALSE,"Hastax"}</definedName>
    <definedName name="wrn.Print._.Spokes._1" hidden="1">{#N/A,#N/A,FALSE,"Input Data Sheet";#N/A,#N/A,FALSE,"NAV rollforward";#N/A,#N/A,FALSE,"Capital Roll - Spokes";#N/A,#N/A,FALSE,"Hastax"}</definedName>
    <definedName name="wrn.Print._.Traditional." localSheetId="4" hidden="1">{#N/A,#N/A,FALSE,"Ratios - Traditional";#N/A,#N/A,FALSE,"Share Proof-Traditional";#N/A,#N/A,FALSE,"Per Share-Traditional"}</definedName>
    <definedName name="wrn.Print._.Traditional." localSheetId="6" hidden="1">{#N/A,#N/A,FALSE,"Ratios - Traditional";#N/A,#N/A,FALSE,"Share Proof-Traditional";#N/A,#N/A,FALSE,"Per Share-Traditional"}</definedName>
    <definedName name="wrn.Print._.Traditional." localSheetId="5" hidden="1">{#N/A,#N/A,FALSE,"Ratios - Traditional";#N/A,#N/A,FALSE,"Share Proof-Traditional";#N/A,#N/A,FALSE,"Per Share-Traditional"}</definedName>
    <definedName name="wrn.Print._.Traditional." localSheetId="0" hidden="1">{#N/A,#N/A,FALSE,"Ratios - Traditional";#N/A,#N/A,FALSE,"Share Proof-Traditional";#N/A,#N/A,FALSE,"Per Share-Traditional"}</definedName>
    <definedName name="wrn.Print._.Traditional." localSheetId="7" hidden="1">{#N/A,#N/A,FALSE,"Ratios - Traditional";#N/A,#N/A,FALSE,"Share Proof-Traditional";#N/A,#N/A,FALSE,"Per Share-Traditional"}</definedName>
    <definedName name="wrn.Print._.Traditional." localSheetId="3" hidden="1">{#N/A,#N/A,FALSE,"Ratios - Traditional";#N/A,#N/A,FALSE,"Share Proof-Traditional";#N/A,#N/A,FALSE,"Per Share-Traditional"}</definedName>
    <definedName name="wrn.Print._.Traditional." hidden="1">{#N/A,#N/A,FALSE,"Ratios - Traditional";#N/A,#N/A,FALSE,"Share Proof-Traditional";#N/A,#N/A,FALSE,"Per Share-Traditional"}</definedName>
    <definedName name="wrn.Print._.Traditional._1" localSheetId="4" hidden="1">{#N/A,#N/A,FALSE,"Ratios - Traditional";#N/A,#N/A,FALSE,"Share Proof-Traditional";#N/A,#N/A,FALSE,"Per Share-Traditional"}</definedName>
    <definedName name="wrn.Print._.Traditional._1" localSheetId="6" hidden="1">{#N/A,#N/A,FALSE,"Ratios - Traditional";#N/A,#N/A,FALSE,"Share Proof-Traditional";#N/A,#N/A,FALSE,"Per Share-Traditional"}</definedName>
    <definedName name="wrn.Print._.Traditional._1" localSheetId="5" hidden="1">{#N/A,#N/A,FALSE,"Ratios - Traditional";#N/A,#N/A,FALSE,"Share Proof-Traditional";#N/A,#N/A,FALSE,"Per Share-Traditional"}</definedName>
    <definedName name="wrn.Print._.Traditional._1" localSheetId="0" hidden="1">{#N/A,#N/A,FALSE,"Ratios - Traditional";#N/A,#N/A,FALSE,"Share Proof-Traditional";#N/A,#N/A,FALSE,"Per Share-Traditional"}</definedName>
    <definedName name="wrn.Print._.Traditional._1" localSheetId="7" hidden="1">{#N/A,#N/A,FALSE,"Ratios - Traditional";#N/A,#N/A,FALSE,"Share Proof-Traditional";#N/A,#N/A,FALSE,"Per Share-Traditional"}</definedName>
    <definedName name="wrn.Print._.Traditional._1" localSheetId="3" hidden="1">{#N/A,#N/A,FALSE,"Ratios - Traditional";#N/A,#N/A,FALSE,"Share Proof-Traditional";#N/A,#N/A,FALSE,"Per Share-Traditional"}</definedName>
    <definedName name="wrn.Print._.Traditional._1" hidden="1">{#N/A,#N/A,FALSE,"Ratios - Traditional";#N/A,#N/A,FALSE,"Share Proof-Traditional";#N/A,#N/A,FALSE,"Per Share-Traditional"}</definedName>
    <definedName name="wrn.Weekly._.Transaction." localSheetId="4" hidden="1">{#N/A,#N/A,FALSE,"Spread";#N/A,#N/A,FALSE,"Weekly TD#1";#N/A,#N/A,FALSE,"Weekly TD#2";#N/A,#N/A,FALSE,"Weekly STB#1";#N/A,#N/A,FALSE,"Tickler";#N/A,#N/A,FALSE,"Weekly Report";#N/A,#N/A,FALSE,"Int@180"}</definedName>
    <definedName name="wrn.Weekly._.Transaction." localSheetId="6" hidden="1">{#N/A,#N/A,FALSE,"Spread";#N/A,#N/A,FALSE,"Weekly TD#1";#N/A,#N/A,FALSE,"Weekly TD#2";#N/A,#N/A,FALSE,"Weekly STB#1";#N/A,#N/A,FALSE,"Tickler";#N/A,#N/A,FALSE,"Weekly Report";#N/A,#N/A,FALSE,"Int@180"}</definedName>
    <definedName name="wrn.Weekly._.Transaction." localSheetId="5" hidden="1">{#N/A,#N/A,FALSE,"Spread";#N/A,#N/A,FALSE,"Weekly TD#1";#N/A,#N/A,FALSE,"Weekly TD#2";#N/A,#N/A,FALSE,"Weekly STB#1";#N/A,#N/A,FALSE,"Tickler";#N/A,#N/A,FALSE,"Weekly Report";#N/A,#N/A,FALSE,"Int@180"}</definedName>
    <definedName name="wrn.Weekly._.Transaction." localSheetId="0" hidden="1">{#N/A,#N/A,FALSE,"Spread";#N/A,#N/A,FALSE,"Weekly TD#1";#N/A,#N/A,FALSE,"Weekly TD#2";#N/A,#N/A,FALSE,"Weekly STB#1";#N/A,#N/A,FALSE,"Tickler";#N/A,#N/A,FALSE,"Weekly Report";#N/A,#N/A,FALSE,"Int@180"}</definedName>
    <definedName name="wrn.Weekly._.Transaction." localSheetId="7" hidden="1">{#N/A,#N/A,FALSE,"Spread";#N/A,#N/A,FALSE,"Weekly TD#1";#N/A,#N/A,FALSE,"Weekly TD#2";#N/A,#N/A,FALSE,"Weekly STB#1";#N/A,#N/A,FALSE,"Tickler";#N/A,#N/A,FALSE,"Weekly Report";#N/A,#N/A,FALSE,"Int@180"}</definedName>
    <definedName name="wrn.Weekly._.Transaction." localSheetId="3" hidden="1">{#N/A,#N/A,FALSE,"Spread";#N/A,#N/A,FALSE,"Weekly TD#1";#N/A,#N/A,FALSE,"Weekly TD#2";#N/A,#N/A,FALSE,"Weekly STB#1";#N/A,#N/A,FALSE,"Tickler";#N/A,#N/A,FALSE,"Weekly Report";#N/A,#N/A,FALSE,"Int@180"}</definedName>
    <definedName name="wrn.Weekly._.Transaction." hidden="1">{#N/A,#N/A,FALSE,"Spread";#N/A,#N/A,FALSE,"Weekly TD#1";#N/A,#N/A,FALSE,"Weekly TD#2";#N/A,#N/A,FALSE,"Weekly STB#1";#N/A,#N/A,FALSE,"Tickler";#N/A,#N/A,FALSE,"Weekly Report";#N/A,#N/A,FALSE,"Int@180"}</definedName>
    <definedName name="wrn.Weekly._.Transaction._1" localSheetId="4" hidden="1">{#N/A,#N/A,FALSE,"Spread";#N/A,#N/A,FALSE,"Weekly TD#1";#N/A,#N/A,FALSE,"Weekly TD#2";#N/A,#N/A,FALSE,"Weekly STB#1";#N/A,#N/A,FALSE,"Tickler";#N/A,#N/A,FALSE,"Weekly Report";#N/A,#N/A,FALSE,"Int@180"}</definedName>
    <definedName name="wrn.Weekly._.Transaction._1" localSheetId="6" hidden="1">{#N/A,#N/A,FALSE,"Spread";#N/A,#N/A,FALSE,"Weekly TD#1";#N/A,#N/A,FALSE,"Weekly TD#2";#N/A,#N/A,FALSE,"Weekly STB#1";#N/A,#N/A,FALSE,"Tickler";#N/A,#N/A,FALSE,"Weekly Report";#N/A,#N/A,FALSE,"Int@180"}</definedName>
    <definedName name="wrn.Weekly._.Transaction._1" localSheetId="5" hidden="1">{#N/A,#N/A,FALSE,"Spread";#N/A,#N/A,FALSE,"Weekly TD#1";#N/A,#N/A,FALSE,"Weekly TD#2";#N/A,#N/A,FALSE,"Weekly STB#1";#N/A,#N/A,FALSE,"Tickler";#N/A,#N/A,FALSE,"Weekly Report";#N/A,#N/A,FALSE,"Int@180"}</definedName>
    <definedName name="wrn.Weekly._.Transaction._1" localSheetId="0" hidden="1">{#N/A,#N/A,FALSE,"Spread";#N/A,#N/A,FALSE,"Weekly TD#1";#N/A,#N/A,FALSE,"Weekly TD#2";#N/A,#N/A,FALSE,"Weekly STB#1";#N/A,#N/A,FALSE,"Tickler";#N/A,#N/A,FALSE,"Weekly Report";#N/A,#N/A,FALSE,"Int@180"}</definedName>
    <definedName name="wrn.Weekly._.Transaction._1" localSheetId="7" hidden="1">{#N/A,#N/A,FALSE,"Spread";#N/A,#N/A,FALSE,"Weekly TD#1";#N/A,#N/A,FALSE,"Weekly TD#2";#N/A,#N/A,FALSE,"Weekly STB#1";#N/A,#N/A,FALSE,"Tickler";#N/A,#N/A,FALSE,"Weekly Report";#N/A,#N/A,FALSE,"Int@180"}</definedName>
    <definedName name="wrn.Weekly._.Transaction._1" localSheetId="3" hidden="1">{#N/A,#N/A,FALSE,"Spread";#N/A,#N/A,FALSE,"Weekly TD#1";#N/A,#N/A,FALSE,"Weekly TD#2";#N/A,#N/A,FALSE,"Weekly STB#1";#N/A,#N/A,FALSE,"Tickler";#N/A,#N/A,FALSE,"Weekly Report";#N/A,#N/A,FALSE,"Int@180"}</definedName>
    <definedName name="wrn.Weekly._.Transaction._1" hidden="1">{#N/A,#N/A,FALSE,"Spread";#N/A,#N/A,FALSE,"Weekly TD#1";#N/A,#N/A,FALSE,"Weekly TD#2";#N/A,#N/A,FALSE,"Weekly STB#1";#N/A,#N/A,FALSE,"Tickler";#N/A,#N/A,FALSE,"Weekly Report";#N/A,#N/A,FALSE,"Int@180"}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 i="1" l="1" a="1"/>
  <c r="S8" i="1" s="1"/>
  <c r="Q8" i="1" a="1"/>
  <c r="Q8" i="1" s="1"/>
  <c r="E9" i="1"/>
  <c r="F9" i="1"/>
  <c r="G9" i="1"/>
  <c r="H9" i="1"/>
  <c r="E10" i="1"/>
  <c r="F10" i="1"/>
  <c r="G10" i="1"/>
  <c r="H10" i="1"/>
  <c r="E11" i="1"/>
  <c r="F11" i="1"/>
  <c r="G11" i="1"/>
  <c r="H11" i="1"/>
  <c r="E12" i="1"/>
  <c r="F12" i="1"/>
  <c r="G12" i="1"/>
  <c r="H12" i="1"/>
  <c r="E13" i="1"/>
  <c r="F13" i="1"/>
  <c r="G13" i="1"/>
  <c r="H13" i="1"/>
  <c r="E14" i="1"/>
  <c r="F14" i="1"/>
  <c r="G14" i="1"/>
  <c r="H14" i="1"/>
  <c r="E15" i="1"/>
  <c r="F15" i="1"/>
  <c r="G15" i="1"/>
  <c r="H15" i="1"/>
  <c r="E16" i="1"/>
  <c r="F16" i="1"/>
  <c r="G16" i="1"/>
  <c r="H16" i="1"/>
  <c r="E17" i="1"/>
  <c r="F17" i="1"/>
  <c r="G17" i="1"/>
  <c r="H17" i="1"/>
  <c r="E18" i="1"/>
  <c r="F18" i="1"/>
  <c r="G18" i="1"/>
  <c r="H18" i="1"/>
  <c r="E19" i="1"/>
  <c r="F19" i="1"/>
  <c r="G19" i="1"/>
  <c r="H19" i="1"/>
  <c r="E20" i="1"/>
  <c r="F20" i="1"/>
  <c r="G20" i="1"/>
  <c r="H20" i="1"/>
  <c r="E21" i="1"/>
  <c r="F21" i="1"/>
  <c r="G21" i="1"/>
  <c r="H21" i="1"/>
  <c r="E22" i="1"/>
  <c r="F22" i="1"/>
  <c r="G22" i="1"/>
  <c r="H22" i="1"/>
  <c r="E23" i="1"/>
  <c r="F23" i="1"/>
  <c r="G23" i="1"/>
  <c r="H23" i="1"/>
  <c r="E24" i="1"/>
  <c r="F24" i="1"/>
  <c r="G24" i="1"/>
  <c r="H24" i="1"/>
  <c r="E25" i="1"/>
  <c r="F25" i="1"/>
  <c r="G25" i="1"/>
  <c r="H25" i="1"/>
  <c r="E26" i="1"/>
  <c r="F26" i="1"/>
  <c r="G26" i="1"/>
  <c r="H26" i="1"/>
  <c r="E27" i="1"/>
  <c r="F27" i="1"/>
  <c r="G27" i="1"/>
  <c r="H27" i="1"/>
  <c r="E28" i="1"/>
  <c r="F28" i="1"/>
  <c r="G28" i="1"/>
  <c r="H28" i="1"/>
  <c r="E29" i="1"/>
  <c r="F29" i="1"/>
  <c r="G29" i="1"/>
  <c r="H29" i="1"/>
  <c r="E30" i="1"/>
  <c r="F30" i="1"/>
  <c r="G30" i="1"/>
  <c r="H30" i="1"/>
  <c r="E31" i="1"/>
  <c r="F31" i="1"/>
  <c r="G31" i="1"/>
  <c r="H31" i="1"/>
  <c r="E32" i="1"/>
  <c r="F32" i="1"/>
  <c r="G32" i="1"/>
  <c r="H32" i="1"/>
  <c r="E33" i="1"/>
  <c r="F33" i="1"/>
  <c r="G33" i="1"/>
  <c r="H33" i="1"/>
  <c r="E34" i="1"/>
  <c r="F34" i="1"/>
  <c r="G34" i="1"/>
  <c r="H34" i="1"/>
  <c r="E35" i="1"/>
  <c r="F35" i="1"/>
  <c r="G35" i="1"/>
  <c r="H35" i="1"/>
  <c r="E36" i="1"/>
  <c r="F36" i="1"/>
  <c r="G36" i="1"/>
  <c r="H36" i="1"/>
  <c r="E37" i="1"/>
  <c r="F37" i="1"/>
  <c r="G37" i="1"/>
  <c r="H37" i="1"/>
  <c r="E38" i="1"/>
  <c r="F38" i="1"/>
  <c r="G38" i="1"/>
  <c r="H38" i="1"/>
  <c r="E39" i="1"/>
  <c r="F39" i="1"/>
  <c r="G39" i="1"/>
  <c r="H39" i="1"/>
  <c r="E40" i="1"/>
  <c r="F40" i="1"/>
  <c r="G40" i="1"/>
  <c r="H40" i="1"/>
  <c r="E41" i="1"/>
  <c r="F41" i="1"/>
  <c r="G41" i="1"/>
  <c r="H41" i="1"/>
  <c r="E42" i="1"/>
  <c r="F42" i="1"/>
  <c r="G42" i="1"/>
  <c r="H42" i="1"/>
  <c r="E43" i="1"/>
  <c r="F43" i="1"/>
  <c r="G43" i="1"/>
  <c r="H43" i="1"/>
  <c r="E44" i="1"/>
  <c r="F44" i="1"/>
  <c r="G44" i="1"/>
  <c r="H44" i="1"/>
  <c r="E45" i="1"/>
  <c r="F45" i="1"/>
  <c r="G45" i="1"/>
  <c r="H45" i="1"/>
  <c r="E46" i="1"/>
  <c r="F46" i="1"/>
  <c r="G46" i="1"/>
  <c r="H46" i="1"/>
  <c r="E47" i="1"/>
  <c r="F47" i="1"/>
  <c r="G47" i="1"/>
  <c r="H47" i="1"/>
  <c r="E48" i="1"/>
  <c r="F48" i="1"/>
  <c r="G48" i="1"/>
  <c r="H48" i="1"/>
  <c r="E49" i="1"/>
  <c r="F49" i="1"/>
  <c r="G49" i="1"/>
  <c r="H49" i="1"/>
  <c r="E50" i="1"/>
  <c r="F50" i="1"/>
  <c r="G50" i="1"/>
  <c r="H50" i="1"/>
  <c r="E51" i="1"/>
  <c r="F51" i="1"/>
  <c r="G51" i="1"/>
  <c r="H51" i="1"/>
  <c r="E52" i="1"/>
  <c r="F52" i="1"/>
  <c r="G52" i="1"/>
  <c r="H52" i="1"/>
  <c r="E53" i="1"/>
  <c r="F53" i="1"/>
  <c r="G53" i="1"/>
  <c r="H53" i="1"/>
  <c r="E54" i="1"/>
  <c r="F54" i="1"/>
  <c r="G54" i="1"/>
  <c r="H54" i="1"/>
  <c r="E55" i="1"/>
  <c r="F55" i="1"/>
  <c r="G55" i="1"/>
  <c r="H55" i="1"/>
  <c r="E56" i="1"/>
  <c r="F56" i="1"/>
  <c r="G56" i="1"/>
  <c r="H56" i="1"/>
  <c r="E57" i="1"/>
  <c r="F57" i="1"/>
  <c r="G57" i="1"/>
  <c r="H57" i="1"/>
  <c r="E58" i="1"/>
  <c r="F58" i="1"/>
  <c r="G58" i="1"/>
  <c r="H58" i="1"/>
  <c r="E59" i="1"/>
  <c r="F59" i="1"/>
  <c r="G59" i="1"/>
  <c r="H59" i="1"/>
  <c r="E60" i="1"/>
  <c r="F60" i="1"/>
  <c r="G60" i="1"/>
  <c r="H60" i="1"/>
  <c r="E61" i="1"/>
  <c r="F61" i="1"/>
  <c r="G61" i="1"/>
  <c r="H61" i="1"/>
  <c r="E62" i="1"/>
  <c r="F62" i="1"/>
  <c r="G62" i="1"/>
  <c r="H62" i="1"/>
  <c r="E63" i="1"/>
  <c r="F63" i="1"/>
  <c r="G63" i="1"/>
  <c r="H63" i="1"/>
  <c r="E64" i="1"/>
  <c r="F64" i="1"/>
  <c r="G64" i="1"/>
  <c r="H64" i="1"/>
  <c r="E65" i="1"/>
  <c r="F65" i="1"/>
  <c r="G65" i="1"/>
  <c r="H65" i="1"/>
  <c r="E66" i="1"/>
  <c r="F66" i="1"/>
  <c r="G66" i="1"/>
  <c r="H66" i="1"/>
  <c r="E67" i="1"/>
  <c r="F67" i="1"/>
  <c r="G67" i="1"/>
  <c r="H67" i="1"/>
  <c r="E68" i="1"/>
  <c r="F68" i="1"/>
  <c r="G68" i="1"/>
  <c r="H68" i="1"/>
  <c r="E69" i="1"/>
  <c r="F69" i="1"/>
  <c r="G69" i="1"/>
  <c r="H69" i="1"/>
  <c r="E70" i="1"/>
  <c r="F70" i="1"/>
  <c r="G70" i="1"/>
  <c r="H70" i="1"/>
  <c r="E71" i="1"/>
  <c r="F71" i="1"/>
  <c r="G71" i="1"/>
  <c r="H71" i="1"/>
  <c r="E72" i="1"/>
  <c r="F72" i="1"/>
  <c r="G72" i="1"/>
  <c r="H72" i="1"/>
  <c r="E73" i="1"/>
  <c r="F73" i="1"/>
  <c r="G73" i="1"/>
  <c r="H73" i="1"/>
  <c r="E74" i="1"/>
  <c r="F74" i="1"/>
  <c r="G74" i="1"/>
  <c r="H74" i="1"/>
  <c r="E75" i="1"/>
  <c r="F75" i="1"/>
  <c r="G75" i="1"/>
  <c r="H75" i="1"/>
  <c r="E76" i="1"/>
  <c r="F76" i="1"/>
  <c r="G76" i="1"/>
  <c r="H76" i="1"/>
  <c r="E77" i="1"/>
  <c r="F77" i="1"/>
  <c r="G77" i="1"/>
  <c r="H77" i="1"/>
  <c r="E78" i="1"/>
  <c r="F78" i="1"/>
  <c r="G78" i="1"/>
  <c r="H78" i="1"/>
  <c r="E79" i="1"/>
  <c r="F79" i="1"/>
  <c r="G79" i="1"/>
  <c r="H79" i="1"/>
  <c r="E80" i="1"/>
  <c r="F80" i="1"/>
  <c r="G80" i="1"/>
  <c r="H80" i="1"/>
  <c r="E81" i="1"/>
  <c r="F81" i="1"/>
  <c r="G81" i="1"/>
  <c r="H81" i="1"/>
  <c r="E82" i="1"/>
  <c r="F82" i="1"/>
  <c r="G82" i="1"/>
  <c r="H82" i="1"/>
  <c r="E83" i="1"/>
  <c r="F83" i="1"/>
  <c r="G83" i="1"/>
  <c r="H83" i="1"/>
  <c r="E84" i="1"/>
  <c r="F84" i="1"/>
  <c r="G84" i="1"/>
  <c r="H84" i="1"/>
  <c r="E85" i="1"/>
  <c r="F85" i="1"/>
  <c r="G85" i="1"/>
  <c r="H85" i="1"/>
  <c r="E86" i="1"/>
  <c r="F86" i="1"/>
  <c r="G86" i="1"/>
  <c r="H86" i="1"/>
  <c r="E87" i="1"/>
  <c r="F87" i="1"/>
  <c r="G87" i="1"/>
  <c r="H87" i="1"/>
  <c r="E88" i="1"/>
  <c r="F88" i="1"/>
  <c r="G88" i="1"/>
  <c r="H88" i="1"/>
  <c r="E89" i="1"/>
  <c r="F89" i="1"/>
  <c r="G89" i="1"/>
  <c r="H89" i="1"/>
  <c r="E90" i="1"/>
  <c r="F90" i="1"/>
  <c r="G90" i="1"/>
  <c r="H90" i="1"/>
  <c r="E91" i="1"/>
  <c r="F91" i="1"/>
  <c r="G91" i="1"/>
  <c r="H91" i="1"/>
  <c r="E92" i="1"/>
  <c r="F92" i="1"/>
  <c r="G92" i="1"/>
  <c r="H92" i="1"/>
  <c r="E93" i="1"/>
  <c r="F93" i="1"/>
  <c r="G93" i="1"/>
  <c r="H93" i="1"/>
  <c r="E94" i="1"/>
  <c r="F94" i="1"/>
  <c r="G94" i="1"/>
  <c r="H94" i="1"/>
  <c r="E95" i="1"/>
  <c r="F95" i="1"/>
  <c r="G95" i="1"/>
  <c r="H95" i="1"/>
  <c r="E96" i="1"/>
  <c r="F96" i="1"/>
  <c r="G96" i="1"/>
  <c r="H96" i="1"/>
  <c r="E97" i="1"/>
  <c r="F97" i="1"/>
  <c r="G97" i="1"/>
  <c r="H97" i="1"/>
  <c r="E98" i="1"/>
  <c r="F98" i="1"/>
  <c r="G98" i="1"/>
  <c r="H98" i="1"/>
  <c r="E99" i="1"/>
  <c r="F99" i="1"/>
  <c r="G99" i="1"/>
  <c r="H99" i="1"/>
  <c r="E100" i="1"/>
  <c r="F100" i="1"/>
  <c r="G100" i="1"/>
  <c r="H100" i="1"/>
  <c r="E101" i="1"/>
  <c r="F101" i="1"/>
  <c r="G101" i="1"/>
  <c r="H101" i="1"/>
  <c r="E102" i="1"/>
  <c r="F102" i="1"/>
  <c r="G102" i="1"/>
  <c r="H102" i="1"/>
  <c r="E103" i="1"/>
  <c r="F103" i="1"/>
  <c r="G103" i="1"/>
  <c r="H103" i="1"/>
  <c r="E104" i="1"/>
  <c r="F104" i="1"/>
  <c r="G104" i="1"/>
  <c r="H104" i="1"/>
  <c r="E105" i="1"/>
  <c r="F105" i="1"/>
  <c r="G105" i="1"/>
  <c r="H105" i="1"/>
  <c r="E106" i="1"/>
  <c r="F106" i="1"/>
  <c r="G106" i="1"/>
  <c r="H106" i="1"/>
  <c r="E107" i="1"/>
  <c r="F107" i="1"/>
  <c r="G107" i="1"/>
  <c r="H107" i="1"/>
  <c r="E108" i="1"/>
  <c r="F108" i="1"/>
  <c r="G108" i="1"/>
  <c r="H108" i="1"/>
  <c r="E109" i="1"/>
  <c r="F109" i="1"/>
  <c r="G109" i="1"/>
  <c r="H109" i="1"/>
  <c r="E110" i="1"/>
  <c r="F110" i="1"/>
  <c r="G110" i="1"/>
  <c r="H110" i="1"/>
  <c r="E111" i="1"/>
  <c r="F111" i="1"/>
  <c r="G111" i="1"/>
  <c r="H111" i="1"/>
  <c r="E112" i="1"/>
  <c r="F112" i="1"/>
  <c r="G112" i="1"/>
  <c r="H112" i="1"/>
  <c r="E113" i="1"/>
  <c r="F113" i="1"/>
  <c r="G113" i="1"/>
  <c r="H113" i="1"/>
  <c r="G8" i="1"/>
  <c r="E8" i="1"/>
  <c r="T9" i="1" l="1" a="1"/>
  <c r="T9" i="1" s="1"/>
  <c r="S9" i="1" a="1"/>
  <c r="S9" i="1" s="1"/>
  <c r="R9" i="1" a="1"/>
  <c r="R9" i="1" s="1"/>
  <c r="Q9" i="1" a="1"/>
  <c r="Q9" i="1" s="1"/>
  <c r="H8" i="1"/>
  <c r="F8" i="1"/>
  <c r="T8" i="1" l="1" a="1"/>
  <c r="T8" i="1" s="1"/>
  <c r="R8" i="1" l="1" a="1"/>
  <c r="R8" i="1" s="1"/>
  <c r="K8" i="1" l="1"/>
  <c r="N9" i="1"/>
  <c r="L9" i="1"/>
  <c r="M9" i="1"/>
  <c r="K9" i="1"/>
  <c r="N8" i="1"/>
  <c r="M8" i="1"/>
  <c r="L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<sst xmlns="http://schemas.openxmlformats.org/spreadsheetml/2006/main" count="727" uniqueCount="284">
  <si>
    <t>The following metrics can be captured in the Performance Template:</t>
  </si>
  <si>
    <t>"Fund-Level Performance" - Between Fund and Investors</t>
  </si>
  <si>
    <t>"Portfolio-Level Performance" - Between Fund and Investments</t>
  </si>
  <si>
    <t>Legend:</t>
  </si>
  <si>
    <t>"With" Impact of Subscription Facility</t>
  </si>
  <si>
    <t>"Without" Impact of Subscription Facility</t>
  </si>
  <si>
    <t>Realized Portfolio</t>
  </si>
  <si>
    <t>Unrealized Portfolio</t>
  </si>
  <si>
    <t>Total Portfolio</t>
  </si>
  <si>
    <t>Required</t>
  </si>
  <si>
    <t>Net IRR</t>
  </si>
  <si>
    <t>Gross IRR</t>
  </si>
  <si>
    <t>Recommended</t>
  </si>
  <si>
    <t>Net TVPI</t>
  </si>
  <si>
    <t>Gross MOIC</t>
  </si>
  <si>
    <t>Required to comply with Marketing Rule</t>
  </si>
  <si>
    <t>Performance Measurement Definitions:</t>
  </si>
  <si>
    <t>Fund-Level Performance Metrics</t>
  </si>
  <si>
    <t>Portfolio-Level Performance Metrics</t>
  </si>
  <si>
    <r>
      <t xml:space="preserve">Fund-Level Net IRR - </t>
    </r>
    <r>
      <rPr>
        <b/>
        <sz val="14"/>
        <color theme="9"/>
        <rFont val="Arial"/>
        <family val="2"/>
      </rPr>
      <t>Required</t>
    </r>
  </si>
  <si>
    <r>
      <t xml:space="preserve">Portfolio-Level Gross IRR - </t>
    </r>
    <r>
      <rPr>
        <b/>
        <sz val="14"/>
        <color theme="9"/>
        <rFont val="Arial"/>
        <family val="2"/>
      </rPr>
      <t>Required</t>
    </r>
  </si>
  <si>
    <t>The Fund-level Net IRR calculation should take into account:</t>
  </si>
  <si>
    <t>The Portfolio-level Gross IRR calculation should take into account:</t>
  </si>
  <si>
    <r>
      <t xml:space="preserve">Fund-Level Net TVPI - </t>
    </r>
    <r>
      <rPr>
        <b/>
        <sz val="14"/>
        <color theme="9"/>
        <rFont val="Arial"/>
        <family val="2"/>
      </rPr>
      <t>Required</t>
    </r>
  </si>
  <si>
    <t>The Fund-level Net TVPI means, as of the end of the applicable fiscal quarter:</t>
  </si>
  <si>
    <t>1) The sum of 
     i) The value of the fee-paying investors' share of the quarter-end NAV of the illiquid fund; and 
     ii) The value of all distributions made by the illiquid fund to its fee-paying investors; 
2) Divided by the total capital contributed to the illiquid fund by its fee-paying investors for any purpose. Includes contributions occurring both inside and outside of commitment.</t>
  </si>
  <si>
    <t>The Fund-level Net TVPI should be calculated both with and without the impact of fund-level subscription facilities.</t>
  </si>
  <si>
    <r>
      <t xml:space="preserve">Fund-Level Gross IRR - </t>
    </r>
    <r>
      <rPr>
        <b/>
        <sz val="14"/>
        <color theme="5" tint="0.39997558519241921"/>
        <rFont val="Arial"/>
        <family val="2"/>
      </rPr>
      <t>Recommended</t>
    </r>
  </si>
  <si>
    <r>
      <t xml:space="preserve">Portfolio-Level Gross MOIC - </t>
    </r>
    <r>
      <rPr>
        <b/>
        <sz val="14"/>
        <color theme="9"/>
        <rFont val="Arial"/>
        <family val="2"/>
      </rPr>
      <t>Required</t>
    </r>
  </si>
  <si>
    <t>The Portfolio-level Gross Multiple of Invested Capital (MOIC) means, as of the end of the applicable fiscal quarter:</t>
  </si>
  <si>
    <r>
      <t xml:space="preserve">Fund-Level </t>
    </r>
    <r>
      <rPr>
        <b/>
        <u/>
        <sz val="10"/>
        <color rgb="FF00325D"/>
        <rFont val="Arial"/>
        <family val="2"/>
      </rPr>
      <t>Gross</t>
    </r>
    <r>
      <rPr>
        <b/>
        <sz val="10"/>
        <color rgb="FF00325D"/>
        <rFont val="Arial"/>
        <family val="2"/>
      </rPr>
      <t xml:space="preserve"> IRR - Granular Methodology - </t>
    </r>
    <r>
      <rPr>
        <b/>
        <sz val="10"/>
        <color rgb="FFFF0000"/>
        <rFont val="Arial"/>
        <family val="2"/>
      </rPr>
      <t>Not used in this template</t>
    </r>
  </si>
  <si>
    <r>
      <t xml:space="preserve">Portfolio-Level Net IRR - </t>
    </r>
    <r>
      <rPr>
        <b/>
        <sz val="14"/>
        <color theme="5"/>
        <rFont val="Arial"/>
        <family val="2"/>
      </rPr>
      <t>Required to comply with Marketing Rule</t>
    </r>
  </si>
  <si>
    <t>The Granular Gross IRR calculation should take into account:</t>
  </si>
  <si>
    <t>A simple example illustrating the Ratio method is as follows:</t>
  </si>
  <si>
    <r>
      <t xml:space="preserve">Fund-Level </t>
    </r>
    <r>
      <rPr>
        <b/>
        <u/>
        <sz val="10"/>
        <color rgb="FF00325D"/>
        <rFont val="Arial"/>
        <family val="2"/>
      </rPr>
      <t>Gross</t>
    </r>
    <r>
      <rPr>
        <b/>
        <sz val="10"/>
        <color rgb="FF00325D"/>
        <rFont val="Arial"/>
        <family val="2"/>
      </rPr>
      <t xml:space="preserve"> IRR - Gross Up Methodology</t>
    </r>
  </si>
  <si>
    <r>
      <t xml:space="preserve">Fund-Level Gross MOIC/TVPI - </t>
    </r>
    <r>
      <rPr>
        <b/>
        <sz val="14"/>
        <color theme="5" tint="0.39997558519241921"/>
        <rFont val="Arial"/>
        <family val="2"/>
      </rPr>
      <t>Recommended</t>
    </r>
  </si>
  <si>
    <t>A simple example illustrating the Spread method is as follows:</t>
  </si>
  <si>
    <r>
      <t xml:space="preserve">Fund-Level </t>
    </r>
    <r>
      <rPr>
        <b/>
        <u/>
        <sz val="10"/>
        <color rgb="FF00325D"/>
        <rFont val="Arial"/>
        <family val="2"/>
      </rPr>
      <t>Gross</t>
    </r>
    <r>
      <rPr>
        <b/>
        <sz val="10"/>
        <color rgb="FF00325D"/>
        <rFont val="Arial"/>
        <family val="2"/>
      </rPr>
      <t xml:space="preserve"> MOIC - Granular Methodology - </t>
    </r>
    <r>
      <rPr>
        <b/>
        <sz val="10"/>
        <color rgb="FFFF0000"/>
        <rFont val="Arial"/>
        <family val="2"/>
      </rPr>
      <t>Not used in this template</t>
    </r>
  </si>
  <si>
    <r>
      <t xml:space="preserve">Fund-Level </t>
    </r>
    <r>
      <rPr>
        <b/>
        <u/>
        <sz val="10"/>
        <color rgb="FF00325D"/>
        <rFont val="Arial"/>
        <family val="2"/>
      </rPr>
      <t>Gross</t>
    </r>
    <r>
      <rPr>
        <b/>
        <sz val="10"/>
        <color rgb="FF00325D"/>
        <rFont val="Arial"/>
        <family val="2"/>
      </rPr>
      <t xml:space="preserve"> TVPI - Gross Up Methodology</t>
    </r>
  </si>
  <si>
    <r>
      <t xml:space="preserve">Portfolio-Level Net MOIC - </t>
    </r>
    <r>
      <rPr>
        <b/>
        <sz val="14"/>
        <color theme="5"/>
        <rFont val="Arial"/>
        <family val="2"/>
      </rPr>
      <t>Required to comply with Marketing Rule</t>
    </r>
  </si>
  <si>
    <t>The fund-level gross multiple calculated using the Gross Up Methodology is referred to as the 'Gross TVPI' as this is a more accurate reflection of the values captured in the denominator of the multiple (i.e., all paid-in capital is captured in the denominator).</t>
  </si>
  <si>
    <t>The Grossed-Up Gross TVPI means, as of the end of the applicable fiscal quarter:</t>
  </si>
  <si>
    <t>Section</t>
  </si>
  <si>
    <t>Field</t>
  </si>
  <si>
    <t>Definition</t>
  </si>
  <si>
    <t>Fund-Level Transaction Types</t>
  </si>
  <si>
    <t>Capital Call: Total Amount</t>
  </si>
  <si>
    <t xml:space="preserve">     Capital Call: Investments</t>
  </si>
  <si>
    <r>
      <rPr>
        <sz val="10"/>
        <color rgb="FF000000"/>
        <rFont val="Arial"/>
        <family val="2"/>
      </rPr>
      <t>Call for investments into new or exis</t>
    </r>
    <r>
      <rPr>
        <sz val="10"/>
        <rFont val="Arial"/>
        <family val="2"/>
      </rPr>
      <t>ting portfolio investments.</t>
    </r>
  </si>
  <si>
    <t xml:space="preserve">     Capital Call: Management Fees</t>
  </si>
  <si>
    <t>Call for periodic Management Fees as defined in the private fund’s organizational and offering documents that set forth the applicable calculation methodology.</t>
  </si>
  <si>
    <t xml:space="preserve">     Capital Call: Partnership Expenses</t>
  </si>
  <si>
    <t>Call for Partnership/Fund Expenses, as defined in the private fund’s organizational and offering documents that set forth the applicable calculation methodology.</t>
  </si>
  <si>
    <t xml:space="preserve">     Capital Call: Placement Agent Fees</t>
  </si>
  <si>
    <t>Fees/costs paid to the GP/Manager/Related Person, or to outside parties, for fundraising services.</t>
  </si>
  <si>
    <t xml:space="preserve">     Capital Call: Working Capital</t>
  </si>
  <si>
    <t>Call for capital from investors when final use of funds has not been determined. Most often used by Fund of Funds or Private Credit funds that call larger amounts of capital, which often results in a balance of extra cash held by the private fund. Included in both the gross and net IRR calculation.</t>
  </si>
  <si>
    <t xml:space="preserve">     Capital Call: Fund-level Subscription Facility Fees/Interest</t>
  </si>
  <si>
    <r>
      <t>Call for fees/interest incurred by the private fund resulting from the use of a</t>
    </r>
    <r>
      <rPr>
        <b/>
        <sz val="10"/>
        <color rgb="FFFF0000"/>
        <rFont val="Arial"/>
        <family val="2"/>
      </rPr>
      <t xml:space="preserve"> </t>
    </r>
    <r>
      <rPr>
        <sz val="10"/>
        <rFont val="Arial"/>
        <family val="2"/>
      </rPr>
      <t>fund-level subscription facility. Should only be used in levered (with impact of fund-level subscription facility) IRR/MOIC calculations as these fees/interest would not have been incurred had a fund-level subscription facility not been used.</t>
    </r>
  </si>
  <si>
    <t>Fund-level Subscription Facility</t>
  </si>
  <si>
    <t>Fund-level Subscription Facility: Total Amount</t>
  </si>
  <si>
    <t xml:space="preserve">     Fund-level Subscription Facility Drawdown: Investments</t>
  </si>
  <si>
    <t>Call from a fund-level subscription facility that is secured by the unfunded capital commitments of the private fund’s investors and used to finance investments. Included in unlevered (without the impact of fund-level subscription facility) IRR/MOIC calculations.</t>
  </si>
  <si>
    <t xml:space="preserve">     Fund-level Subscription Facility Drawdown: Management Fees/Partnership Expenses</t>
  </si>
  <si>
    <t>Call from a fund-level subscription facility that is secured by the unfunded capital commitments of the private fund’s investors and used to pay for management fees or partnership expenses. Included in unlevered (without the impact of fund-level subscription facility) IRR/MOIC calculations.</t>
  </si>
  <si>
    <t xml:space="preserve">     Fund-level Subscription Facility Drawdown: Working Capital</t>
  </si>
  <si>
    <t>Call from a fund-level subscription facility that is secured by the unfunded capital commitments of the private fund’s investors that doesn’t have an immediately identifiable use at the time of the drawdown. Most often used by Fund of Funds or Private Credit funds that call larger amounts of capital, which often results in a balance of extra cash held by the fund. Included in both the gross unlevered and net unlevered IRR calculation.</t>
  </si>
  <si>
    <t>Synthetic Distribution: Fund-level Subscription Facility Repayment</t>
  </si>
  <si>
    <t>A repayment of the principal amount of a fund-level subscription facility by the private fund to the lender. This transaction type is included in the IRR/MOIC calculations as it serves to "wash out" the fund-level subscription facility drawdown, preventing double-counting the value of the fund-level subscription facility drawdown and the subsequent capital call from investors for repayment.</t>
  </si>
  <si>
    <t xml:space="preserve">     Synthetic Distribution: Fund-level Subscription Facility Repayment: Investments</t>
  </si>
  <si>
    <t>A repayment of the principal amount of a fund-level subscription facility by the private fund to the lender, specifically a fund-level subscription facility drawdown that was used to finance investments. This transaction type is included in the IRR/MOIC calculations as it serves to "wash out" the fund-level subscription facility drawdown, preventing double-counting the value of the fund-level subscription facility drawdown and the subsequent capital call from investors for repayment.</t>
  </si>
  <si>
    <t xml:space="preserve">     Synthetic Distribution: Fund-level Subscription Facility Repayment: Management Fees/Partnership Expenses</t>
  </si>
  <si>
    <t>A repayment of the principal amount of a fund-level subscription facility by the private fund to the lender, specifically a fund-level subscription facility drawdown that was used to pay for management fees or partnership expenses. This transaction type is included in the IRR/MOIC calculations as it serves to "wash out" the fund-level subscription facility drawdown, preventing double-counting the value of the fund-level subscription facility drawdown and the subsequent capital call from investors for repayment.</t>
  </si>
  <si>
    <t>Deemed GP Contribution from LPs</t>
  </si>
  <si>
    <t>(Optional) Call from LPs, on behalf of GP's share of a capital call (typically serves as an offset to future management fees).</t>
  </si>
  <si>
    <t>Carry / Clawback</t>
  </si>
  <si>
    <r>
      <rPr>
        <b/>
        <sz val="10"/>
        <rFont val="Arial"/>
        <family val="2"/>
      </rPr>
      <t>Carry:</t>
    </r>
    <r>
      <rPr>
        <sz val="10"/>
        <rFont val="Arial"/>
        <family val="2"/>
      </rPr>
      <t xml:space="preserve"> GP's share of distribution proceeds, as defined by the waterfall calculation in the private fund’s organizational and offering documents (add-back to distribution).
</t>
    </r>
    <r>
      <rPr>
        <b/>
        <sz val="10"/>
        <rFont val="Arial"/>
        <family val="2"/>
      </rPr>
      <t>Clawback:</t>
    </r>
    <r>
      <rPr>
        <sz val="10"/>
        <rFont val="Arial"/>
        <family val="2"/>
      </rPr>
      <t xml:space="preserve"> Return of excess carry distributed to GP, as defined by the waterfall calculation in the private fund’s organizational and offering documents (offset to Carry).</t>
    </r>
  </si>
  <si>
    <t>Distribution: Permanent</t>
  </si>
  <si>
    <t xml:space="preserve">     Distribution: Permanent - Income</t>
  </si>
  <si>
    <t>Interest or dividend income earned from portfolio investments.</t>
  </si>
  <si>
    <t xml:space="preserve">     Distribution: Permanent - Gain / Loss</t>
  </si>
  <si>
    <t>Realized gain or loss from the full or partial sale of a portfolio investment. Includes realized gains or losses from a stock distribution.</t>
  </si>
  <si>
    <t xml:space="preserve">     Distribution: Permanent - Return of Capital</t>
  </si>
  <si>
    <t>Return of invested capital from the full or partial sale of a portfolio investment. Includes the cost basis of any stock distribution.</t>
  </si>
  <si>
    <t xml:space="preserve">     Distribution: Permanent - Return of Management Fees</t>
  </si>
  <si>
    <t>Return of management fees.</t>
  </si>
  <si>
    <t xml:space="preserve">     Distribution: Permanent - Return of Partnership Expenses</t>
  </si>
  <si>
    <t>Return of partnership expenses.</t>
  </si>
  <si>
    <t>Distribution: Recallable</t>
  </si>
  <si>
    <t xml:space="preserve">     Distribution: Recallable - Return of Capital</t>
  </si>
  <si>
    <t>Return of capital previously called for portfolio investments that can be called again in the future.</t>
  </si>
  <si>
    <t xml:space="preserve">     Distribution: Recallable - Return of Management Fees</t>
  </si>
  <si>
    <t>Return of management fees that can be called again in the future.</t>
  </si>
  <si>
    <t xml:space="preserve">     Distribution: Recallable - Return of Partnership Expenses</t>
  </si>
  <si>
    <t>Return of partnership expenses that can be called again in the future.</t>
  </si>
  <si>
    <t>Distribution: Return of Excess Capital Called</t>
  </si>
  <si>
    <t>Return of unused capital called by the private fund from fee-paying investors (typically increases unfunded commitment).</t>
  </si>
  <si>
    <t xml:space="preserve">     Distribution: Return of Excess Capital Called: Investments</t>
  </si>
  <si>
    <t>Return of unused capital called for portfolio investments (typically increases unfunded commitment).</t>
  </si>
  <si>
    <t xml:space="preserve">     Distribution: Return of Excess Capital Called: Management Fees/Partnership Expenses</t>
  </si>
  <si>
    <t>Return of unused capital called for management fees or partnership expenses (typically increases unfunded commitment).</t>
  </si>
  <si>
    <t>Gross Up Management Fees</t>
  </si>
  <si>
    <t>Gross Up Partnership Expenses</t>
  </si>
  <si>
    <t>Gross Up Fund-level Subscription Facility Fees/Interest</t>
  </si>
  <si>
    <t>Gross Up Unrealized Carried Interest</t>
  </si>
  <si>
    <t>Quarter-end adjustment needed to add-back carried interest that has been accrued, but not yet paid, to the quarter-end NAV. Required to accurately calculate the gross "with" and "without" performance metrics.</t>
  </si>
  <si>
    <t>Gross Up Outstanding Balance from Fund-level Subscription Facility</t>
  </si>
  <si>
    <t>The amount of the fund-level subscription facility that has been drawndown and has yet to be repaid.</t>
  </si>
  <si>
    <t>NAV</t>
  </si>
  <si>
    <t>The net asset value of the private fund as of the end of the reporting period covered by the quarterly statement.</t>
  </si>
  <si>
    <t>Portfolio-Level Transaction Types</t>
  </si>
  <si>
    <t>Invested Capital</t>
  </si>
  <si>
    <t>Realized Capital - Income</t>
  </si>
  <si>
    <t>Realized Capital - Cash Dividend</t>
  </si>
  <si>
    <t xml:space="preserve">Unrealized Capital - Non-cash Dividend </t>
  </si>
  <si>
    <t>Unrealized Capital - PIK</t>
  </si>
  <si>
    <t>Interest paid by the portfolio investment to the private fund in a form other than cash. Will increase the cost basis and fair market value of the portfolio investment, but should not be treated as a follow-on investment.</t>
  </si>
  <si>
    <t>Unrealized Capital - Stock</t>
  </si>
  <si>
    <t>The monetary value of shares of stock of a portfolio investment that have been received by the private fund, but not yet distributed to investors. Most commonly used when a private fund receives shares of stock at the time of an IPO, but cannot distribute or sell shares due to the lockup period. As the shares are still subject to further gains/losses, the capital is still considered to be "at risk" so this is not yet considered  to be a realization. This value should remain included in the Fair Market Value of the investment.</t>
  </si>
  <si>
    <t>Realized Capital - Stock (Shares Distributed to Investors)</t>
  </si>
  <si>
    <t>The monetary value of stock shares distributed to a private fund's investors (non-cash).</t>
  </si>
  <si>
    <t>Realized Capital - Stock</t>
  </si>
  <si>
    <t>Cash proceeds resulting from the sale of stock shares.</t>
  </si>
  <si>
    <t>Fair Market Value</t>
  </si>
  <si>
    <t xml:space="preserve">The estimated value of the investment if it were to be sold on the open market. </t>
  </si>
  <si>
    <t>Performance Metrics</t>
  </si>
  <si>
    <t>Without Impact of Fund-level Subscription Facility</t>
  </si>
  <si>
    <t>With Impact of Fund-level Subscription Facility</t>
  </si>
  <si>
    <t>IRR</t>
  </si>
  <si>
    <t>The discount rate that causes the net present value of all cash flows to be equal to zero.</t>
  </si>
  <si>
    <t>Net IRR (Fund Performance Table)</t>
  </si>
  <si>
    <t>See 'Perf. Measurement Definitions' tab</t>
  </si>
  <si>
    <t>Net TVPI (Fund Performance Table)</t>
  </si>
  <si>
    <t>Gross IRR (Fund Performance Table) - Gross Up Methodology</t>
  </si>
  <si>
    <t>Gross TVPI (Fund Performance Table) - Gross Up Methodology</t>
  </si>
  <si>
    <t>Gross IRR (Portfolio Performance Table)</t>
  </si>
  <si>
    <t>Gross MOIC (Portfolio Performance Table)</t>
  </si>
  <si>
    <t>Net IRR (Portfolio Performance Table)</t>
  </si>
  <si>
    <t>Net MOIC (Portfolio Performance Table)</t>
  </si>
  <si>
    <t>Committed Capital</t>
  </si>
  <si>
    <t>Any commitment pursuant to which a person is obligated to acquire an interest in, or make capital contributions to, the private fund.</t>
  </si>
  <si>
    <t>Unfunded Capital Commitments</t>
  </si>
  <si>
    <t>Detailed Statement of Cash Flows</t>
  </si>
  <si>
    <t>Cumulative Fee-Paying LPs' Allocation of Total Fund</t>
  </si>
  <si>
    <t>Fund Performance (Fund ↔ Investor Cash Flows)</t>
  </si>
  <si>
    <t>TVPI/MOIC Inputs</t>
  </si>
  <si>
    <t>Cash Flows</t>
  </si>
  <si>
    <t>Transaction Description - Gross Up Methodology</t>
  </si>
  <si>
    <t>Performance Treatment</t>
  </si>
  <si>
    <t>Performance Measure</t>
  </si>
  <si>
    <t>Formula Inclusion</t>
  </si>
  <si>
    <t>Effective Date</t>
  </si>
  <si>
    <t>Amount - Cumulative LP Allocation</t>
  </si>
  <si>
    <t>Gross - With Impact of Fund-level Subscription Facility 
(Optional)</t>
  </si>
  <si>
    <t>Net - With Impact of Fund-level Subscription Facility</t>
  </si>
  <si>
    <t>Gross - Without Impact of Fund-level Subscription Facility 
(Optional)</t>
  </si>
  <si>
    <t>Net - Without Impact of Fund-level Subscription Facility</t>
  </si>
  <si>
    <t>Gross 
(Optional)</t>
  </si>
  <si>
    <t>Net</t>
  </si>
  <si>
    <t>Gross</t>
  </si>
  <si>
    <t>Numerator</t>
  </si>
  <si>
    <t>TVPI</t>
  </si>
  <si>
    <t>Denominator</t>
  </si>
  <si>
    <t>Gross Portfolio Performance (Fund ↔ Investment Cash Flows)</t>
  </si>
  <si>
    <t xml:space="preserve"> Gross IRR</t>
  </si>
  <si>
    <t>Net Portfolio Performance  (Fund ↔ Investment Cash Flows)</t>
  </si>
  <si>
    <r>
      <t xml:space="preserve"> </t>
    </r>
    <r>
      <rPr>
        <b/>
        <sz val="10"/>
        <rFont val="Arial"/>
        <family val="2"/>
      </rPr>
      <t>Net</t>
    </r>
    <r>
      <rPr>
        <sz val="10"/>
        <rFont val="Arial"/>
        <family val="2"/>
      </rPr>
      <t xml:space="preserve"> IRR</t>
    </r>
  </si>
  <si>
    <r>
      <rPr>
        <b/>
        <sz val="10"/>
        <rFont val="Arial"/>
        <family val="2"/>
      </rPr>
      <t>Net</t>
    </r>
    <r>
      <rPr>
        <sz val="10"/>
        <rFont val="Arial"/>
        <family val="2"/>
      </rPr>
      <t xml:space="preserve"> MOIC</t>
    </r>
  </si>
  <si>
    <t>Disclosures/Footnotes</t>
  </si>
  <si>
    <t>Transaction Description - Gross Up Methodology
(Ungroup using '+' symbols in left margin to view more detailed transaction type breakouts)</t>
  </si>
  <si>
    <t>Source</t>
  </si>
  <si>
    <t>Gross TVPI</t>
  </si>
  <si>
    <t>CF Table Map</t>
  </si>
  <si>
    <t>Included</t>
  </si>
  <si>
    <t>Capital Call: Investments</t>
  </si>
  <si>
    <t>CF Table - Extended Version</t>
  </si>
  <si>
    <t>Fund-level Subscription Facility Drawdown: Total Amount</t>
  </si>
  <si>
    <t>Capital Call: Management Fees (Inside Commitment)</t>
  </si>
  <si>
    <t>Capital Call: Management Fees (Outside Commitment)</t>
  </si>
  <si>
    <t>Capital Call: Partnership Expenses</t>
  </si>
  <si>
    <t>Capital Call: Placement Agent Fees</t>
  </si>
  <si>
    <t>Capital Call: Fund-level Subscription Facility Fees/Interest</t>
  </si>
  <si>
    <t>Fund-level Subscription Facility Drawdown: Investments</t>
  </si>
  <si>
    <t>Fund-level Subscription Facility Drawdown: Management Fees/Partnership Expenses</t>
  </si>
  <si>
    <t>Decrease Denominator</t>
  </si>
  <si>
    <t>Synthetic Distribution: Fund-level Subscription Facility Repayment: Investments</t>
  </si>
  <si>
    <t>Synthetic Distribution: Fund-level Subscription Facility Repayment: Management Fees/Partnership Expenses</t>
  </si>
  <si>
    <t>Distribution: Carry - (Should be input as a positive value)</t>
  </si>
  <si>
    <t>Distribution: Clawback</t>
  </si>
  <si>
    <t xml:space="preserve">     Distribution: Permanent - Income/Dividends</t>
  </si>
  <si>
    <t>Distribution: Return of Excess Capital Called: Investments</t>
  </si>
  <si>
    <t>Distribution: Return of Excess Capital Called: Management Fees/Partnership Expenses</t>
  </si>
  <si>
    <r>
      <t xml:space="preserve">Gross Up </t>
    </r>
    <r>
      <rPr>
        <sz val="10"/>
        <rFont val="Arial"/>
        <family val="2"/>
      </rPr>
      <t>Fund-level Subscription Facility</t>
    </r>
    <r>
      <rPr>
        <sz val="10"/>
        <color theme="1"/>
        <rFont val="Arial"/>
        <family val="2"/>
      </rPr>
      <t xml:space="preserve"> Fees/Interest</t>
    </r>
  </si>
  <si>
    <t>Portfolio Performance Table: Transaction Type Impact on Return Calculations</t>
  </si>
  <si>
    <t>The Portfolio Performance Table is a summary table where GPs are able to display the return metrics for the unrealized and realized portions of the portfolio, as well as for the total portfolio. ILPA is not offering guidance regarding the definition of "realized" or "unrealized", but rather funds need to be clear and consistent in their definitions, and provide disclosures surrounding methodology.</t>
  </si>
  <si>
    <t>Cash Flow Direction</t>
  </si>
  <si>
    <t>Transaction Type Category</t>
  </si>
  <si>
    <t>Cash/Non-Cash</t>
  </si>
  <si>
    <t>Notes on Treatment</t>
  </si>
  <si>
    <t>MM/DD/YYYY</t>
  </si>
  <si>
    <t>Fund --&gt; Portfolio Investment</t>
  </si>
  <si>
    <t>Cash</t>
  </si>
  <si>
    <t>Portfolio Investment --&gt; Fund</t>
  </si>
  <si>
    <t>Non-Cash</t>
  </si>
  <si>
    <t>Unrealized capital - PIK</t>
  </si>
  <si>
    <t>Unrealized Capital - Stock (Shares Held by Fund)</t>
  </si>
  <si>
    <t>Included in the Fair Market Value</t>
  </si>
  <si>
    <t>Realized Capital - Stock (Shares Distributed to Investors)**</t>
  </si>
  <si>
    <t>Realized Capital - Stock**</t>
  </si>
  <si>
    <t>**Value of shares at time of distribution to limited partners</t>
  </si>
  <si>
    <t>The Fund-level Gross MOIC should be calculated both with and without the impact of fund-level subscription facilities.</t>
  </si>
  <si>
    <t>1) The sum of:
     i) The unrealized value of the portfolio investments; and 
     ii) The value of all distributions received by the illiquid fund from its portfolio investments; 
2) Divided by the total amount of capital invested by the fund.</t>
  </si>
  <si>
    <t>ILPA's Performance Template is developed to comply with the Marketing Rule by providing the space needed to report on each of the performance metrics included in the color-coded table above.</t>
  </si>
  <si>
    <t>A subsequently released FAQ by the SEC offers the following solutions:
1) When a Portfolio-level Gross IRR/MOIC is shown, a Portfolio-level Net IRR/MOIC must also be shown with equal prominence.
2) When a Fund-level Net IRR/TVPI calculated with the impact of fund-level subscription facilities is displayed, a Fund-level Net IRR/TVPI that removes the impact of fund-level subscription facilities must also be displayed.</t>
  </si>
  <si>
    <t>In relation to Performance Advertising, the SEC's Marketing Rule requires:
1) Where gross performance metrics are included in advertising or marketing materials, they must be accompanied by net performance metrics that are calculated over the same time period, and using the same type of return and methodology as the gross performance metrics.
2) Whenever performance metrics that are calculated with the impact of fund-level subscription facilities are included in advertising or marketing materials, they must be accompanied by performance metrics that remove the impact of fund-level subscription facilities.</t>
  </si>
  <si>
    <t>Marketing Rule Implications:</t>
  </si>
  <si>
    <r>
      <t>This transaction type should be used to account for management fees that have been paid by the private fund as well as management fees that have accrued, but have not yet been recognized.</t>
    </r>
    <r>
      <rPr>
        <b/>
        <sz val="10"/>
        <rFont val="Arial"/>
        <family val="2"/>
      </rPr>
      <t xml:space="preserve">
Gross Up Paid Management Fees: </t>
    </r>
    <r>
      <rPr>
        <sz val="10"/>
        <rFont val="Arial"/>
        <family val="2"/>
      </rPr>
      <t xml:space="preserve">Actual amount(s) of management fees paid by the private fund to the fund's management company. The effective date(s) may reflect either the accrual or payment date(s), subject to the discretion of the GP. Required to accurately calculate the gross "with" and "without" performance metrics.
</t>
    </r>
    <r>
      <rPr>
        <b/>
        <sz val="10"/>
        <rFont val="Arial"/>
        <family val="2"/>
      </rPr>
      <t xml:space="preserve">Gross Up Accrued Management Fees: </t>
    </r>
    <r>
      <rPr>
        <sz val="10"/>
        <rFont val="Arial"/>
        <family val="2"/>
      </rPr>
      <t>Quarter-end adjustment needed to add-back management fees that have accrued, but have not yet been recognized, to the quarter-end NAV. Required to accurately calculate the gross "with" and "without" performance metrics.</t>
    </r>
  </si>
  <si>
    <r>
      <t>This transaction type should be used to account for partnership expenses that have been paid by the private fund as well as partnership expenses that have accrued, but have not yet been recognized.</t>
    </r>
    <r>
      <rPr>
        <b/>
        <sz val="10"/>
        <rFont val="Arial"/>
        <family val="2"/>
      </rPr>
      <t xml:space="preserve">
Gross Up Paid Partnership Expenses: </t>
    </r>
    <r>
      <rPr>
        <sz val="10"/>
        <rFont val="Arial"/>
        <family val="2"/>
      </rPr>
      <t xml:space="preserve">Actual amount(s) of partnership expenses paid by the private fund. The effective date(s) may reflect either the accrual or payment date(s), subject to the discretion of the GP. Required to accurately calculate the gross "with" and "without" performance metrics.
</t>
    </r>
    <r>
      <rPr>
        <b/>
        <sz val="10"/>
        <rFont val="Arial"/>
        <family val="2"/>
      </rPr>
      <t xml:space="preserve">Gross Up Accrued Partnership Expenses: </t>
    </r>
    <r>
      <rPr>
        <sz val="10"/>
        <rFont val="Arial"/>
        <family val="2"/>
      </rPr>
      <t>Quarter-end adjustment needed to add-back partnership expenses that have been accrued, but not yet recognized, to the quarter-end NAV. Required to accurately calculate the gross "with" and "without" performance metrics.</t>
    </r>
  </si>
  <si>
    <t>Gross Fund-Level MOIC/TVPI</t>
  </si>
  <si>
    <t>Net MOIC</t>
  </si>
  <si>
    <t>The Granular Fund-Level Gross MOIC means, as of the end of the applicable fiscal quarter:</t>
  </si>
  <si>
    <t>Cash returned to the private fund from the full or partial exit of a portfolio investment.</t>
  </si>
  <si>
    <t>Committed capital that has not yet been contributed to the private fund by investors.</t>
  </si>
  <si>
    <t>ILPA is not offering a cash flow template in order to assist GPs with the calculation of portfolio performance metrics as the number of transactions that may occur over the life of the fund can be extensive. Rather, ILPA encourages GPs to refer to the below table when determining the impact of various transactions on the final IRR/MOIC calculations.</t>
  </si>
  <si>
    <t>Unrealized Capital - Non-Cash Dividend (i.e., Stock dividend)</t>
  </si>
  <si>
    <t>The total amount of drawndown capital which has actually been invested into portfolio investments by the private fund. Includes both the initial investment into portfolio investments as well as any follow-on amounts. Excludes any increases in a portfolio investment's cost-basis that may be due to non-cash distributions from the portfolio investment (i.e., an increase in cost due to earned, but still unrealized dividends from the portfolio investment).</t>
  </si>
  <si>
    <t>Cash that is paid to the private fund by a portfolio investment, but is not resulting from the sale or exit of the portfolio investment (i.e., there is no adjustment made to the cost basis of the portfolio investment).</t>
  </si>
  <si>
    <t>IRR/MOIC calculations that have been computed without the impact of any fund-level subscription facilities (i.e., the performance of the illiquid fund with the impact of the fund-level subscription facility removed).</t>
  </si>
  <si>
    <t>IRR/MOIC calculations that are computed with the impact of leverage (i.e., the "actual" IRR/MOIC calculations that do not need to be adjusted to remove the impacts of fund-level subscription facility).</t>
  </si>
  <si>
    <t>Call from fee-paying investors for any purpose (i.e., capital calls for investments, management fees, partnership expenses, etc., should all be included). Includes any deemed contributions that are partially or completely netted with distributions.</t>
  </si>
  <si>
    <t>Call from a fund-level subscription facility that is secured by the unfunded capital commitments of the private fund’s investors and used for any purpose (i.e., draw downs used to finance investments, pay management fees/partnership expenses, etc., should all be included).</t>
  </si>
  <si>
    <t>The monetary value of any dividend which is not a cash dividend that can impact the future cash flows from the portfolio investment to the private fund (i.e., a stock dividend). Will increase the cost basis and fair market value of the portfolio investment, but should not be treated as a follow-on investment.</t>
  </si>
  <si>
    <t xml:space="preserve">i) All cash inflows and outflows occurring between the illiquid fund and its portfolio investments (i.e., initial investment amounts, follow-on investment amounts, dividend income, proceeds from the sale of an investment, etc.)
ii) The unrealized value of the portfolio investments at quarter-end.
</t>
  </si>
  <si>
    <t>A measurement of the return earned by the illiquid fund from its investments that is calculated on the aggregated cash flow streams and fair market values of the underlying portfolio holdings (i.e., the cash flows occurring between the fund and its investments). Cash and other assets/liabilities held by the fund are excluded from the calculation.</t>
  </si>
  <si>
    <t>Overview</t>
  </si>
  <si>
    <t>Below is a summary of all changes to the Template since its original release in January 2025:</t>
  </si>
  <si>
    <t>No revisions as of the last updated date.</t>
  </si>
  <si>
    <r>
      <t>This transaction type should be used to account for fund-level subscription facility fees and interests that have been paid by the private fund as well as fund-level subscription facility fees and interest that have accrued, but have not yet been recognized.</t>
    </r>
    <r>
      <rPr>
        <b/>
        <sz val="10"/>
        <rFont val="Arial"/>
        <family val="2"/>
      </rPr>
      <t xml:space="preserve">
Gross Up Paid Fund-level Subscription Facility Fees/Interest: </t>
    </r>
    <r>
      <rPr>
        <sz val="10"/>
        <rFont val="Arial"/>
        <family val="2"/>
      </rPr>
      <t xml:space="preserve">Actual amount(s) of fees/interest incurred from the use of fund-level subscription facilities paid by the private fund. The effective date(s) may reflect either the accrual or payment date(s), subject to the discretion of the GP. Required to accurately calculate the gross "with" performance metrics. Excluded from the gross "without" performance metrics calculations as these fees/interest would not have been incurred had a fund-level subscription facility not been used.
</t>
    </r>
    <r>
      <rPr>
        <b/>
        <sz val="10"/>
        <rFont val="Arial"/>
        <family val="2"/>
      </rPr>
      <t xml:space="preserve">Gross Up Accrued Fund-level Subscription Facility Fees/Interest: </t>
    </r>
    <r>
      <rPr>
        <sz val="10"/>
        <rFont val="Arial"/>
        <family val="2"/>
      </rPr>
      <t>Quarter-end adjustment needed to add-back any fees/interest incurred from the use of a fund-level subscription facility that have been accrued, but not yet recognized, to the quarter-end NAV. Required to accurately calculate the gross "with" performance metrics. Excluded from the gross "without" performance metrics calculations as these fees/interest would not have been incurred had a fund-level subscription facility note been used.</t>
    </r>
  </si>
  <si>
    <t>A measurement of the return earned by the fee-paying investors that is calculated gross of all fees, expenses and performance-based compensation borne by the private fund.
The Fund-level Gross IRR should be calculated on the aggregated cash flow streams and NAVs for all fee-paying investors (i.e., the actual cash flows occurring between the fund and the LPs), and should be calculated both with and without the impact of fund-level subscription facilities.</t>
  </si>
  <si>
    <t>1) The sum of 
     i) The fee-paying investors' share of the quarter-end NAV, adjusted to remove the effect of fees, expenses and carry accrued or paid by the illiquid fund attributable to its fee-paying investors; and
     ii) The value of all distributions made by the illiquid fund to its fee-paying investors;
2) Divided by the capital contributed to the illiquid fund by its fee-paying investors for the purposes of investments.</t>
  </si>
  <si>
    <t>Similar to the Portfolio-Level Net IRR, the Portfolio-level Net MOIC is a synthetic calculation that can be calculated by applying the ratio or spread of the Fund-level Net TVPI:Fund-level Gross TVPI to the Realized Portfolio-Level Gross MOIC, the Unrealized Portfolio-Level Gross MOIC and the Total Portfolio-level Gross MOIC.</t>
  </si>
  <si>
    <t>1) The sum of 
     i) The value of the fee-paying investors' share of the quarter end NAV; and 
     ii) The value of all distributions made by the illiquid fund to its fee-paying investors; and
     iii) The value of all fees, expenses and carry accrued or paid by the illiquid fund attributable to its fee-paying investors;
2) Divided by the total capital contributed to the illiquid fund by its fee-paying investors for any purpose. Includes contributions occurring both inside and outside of commitment.</t>
  </si>
  <si>
    <t>A measurement of the return earned by the fee-paying investors that is calculated net of all fees, expenses and performance-based compensation borne by the private fund. 
The Fund-level Net IRR should be calculated on the aggregated cash flow streams and NAVs for all fee-paying investors (i.e., the actual cash flows occurring between the fund and the LPs) and should be calculated both with and without the impact of fund-level subscription facilities.</t>
  </si>
  <si>
    <t>In practice:
Most GPs will present Gross IRRs/MOICs using portfolio-level cash flows, and Net IRRs/TVPIs using fund-level cash flows.
    The Fund-level Net calculations typically begin with the fund's first capital call and include the impact of fund-level subscription facilities. They are inherently "with" calculations.
    The Portfolio-level Gross calculations typically begin at the time of investment, regardless of the source of the funding (capital call or subscription facility drawdown). They are inherently "without" calculations.
These distinctions matter because the start dates, cash flows and use of leverage are different in the two calculations. Presenting only the Fund-level Net calculations (with the impact of the fund-level subscription facility) and the Portfolio-level Gross calculations (without the impact of the fund-level subscription facility) is a violation of the Marketing Rule.</t>
  </si>
  <si>
    <t>Return of capital to fee-paying investors that was previously called for portfolio investments, management fees, partnership expenses or any other recallable distribution defined below that can be called again in the future.</t>
  </si>
  <si>
    <t xml:space="preserve">Any subscription facility, subscription line financing, capital call facility, capital commitment facility, bridge lines or other indebtedness incurred by the private fund that is secured by the unfunded capital commitments of the private fund’s investors. </t>
  </si>
  <si>
    <t>Return of capital to fee-paying investors that cannot be called back. Includes distributions resulting from the full or partial sale of a portfolio investment, the cost basis of a stock distribution, a return of management fees, a return of partnership expenses or any other permanent distribution defined below. Also includes any deemed or in-kind transactions, (including stock distributions, withheld taxes etc.) and gross capital distributions where they are partially or completed netted with contributions.</t>
  </si>
  <si>
    <t>Increases Cost-basis and Fair Market Value – does not increase Invested Capital</t>
  </si>
  <si>
    <t>Decision Tree</t>
  </si>
  <si>
    <t>A decision tree is provided below to help users determine which Performance Template is best suited to their needs and calculation methodology.</t>
  </si>
  <si>
    <t>Guidance and Supplemental Resources</t>
  </si>
  <si>
    <t>Suggested Guidance (PDF)</t>
  </si>
  <si>
    <t>Supplemental Resources</t>
  </si>
  <si>
    <t>Refer to the links below to access the complete Suggested Guidance document, as well as all supplemental resources available on the ILPA website:</t>
  </si>
  <si>
    <t>This template contains the "Gross Up Methodology". Users seeking the "Granular Methodology" can access the correct template by clicking on the link below:</t>
  </si>
  <si>
    <t>Two versions of the Performance Template exist. Both display the same fund and portfolio level performance metrics and cash flow data; however, the calculation methodology by which a user can calculate fund-level gross performance differs.</t>
  </si>
  <si>
    <t>A measurement of the return earned by the fund from its investments that can be calculated by applying the ratio or spread of the Fund-level Net IRR:Fund-level Gross IRR to the Portfolio-level Gross IRR. The ratio or spread between the fund-level metrics are used as multipliers on the Realized Portfolio-level Gross IRR, the Unrealized Portfolio-level Gross IRR and the Total Portfolio-level Gross IRR to synthesize Portfolio-level Net Returns.</t>
  </si>
  <si>
    <t>GPs should select the Performance Template that most closely aligns with how they call capital. Some GPs itemize each capital call (i.e., know at the time of the call if the capital will be used to finance an investment, pay management fees, etc.), whereas other GPs do not. The former group should use the “Granular Methodology”, and the latter group should use the “Gross Up Methodology."</t>
  </si>
  <si>
    <r>
      <rPr>
        <b/>
        <sz val="10"/>
        <color theme="1"/>
        <rFont val="Arial"/>
        <family val="2"/>
      </rPr>
      <t>Fund-level Net Performance:</t>
    </r>
    <r>
      <rPr>
        <sz val="10"/>
        <color theme="1"/>
        <rFont val="Arial"/>
        <family val="2"/>
      </rPr>
      <t xml:space="preserve"> The 'Fund Performance' table on the Template tab autocalculates fund-level net performance metrics both with and without the impact of fund-level subscription facilities. It satisfies the requirement that where fund-level Net performance metrics calculated with the impact of fund-level subscription facilities are displayed, fund-level Net performance metrics that remove the impact of fund-level subscription facilities must also be displayed.</t>
    </r>
  </si>
  <si>
    <r>
      <rPr>
        <b/>
        <sz val="10"/>
        <color theme="1"/>
        <rFont val="Arial"/>
        <family val="2"/>
      </rPr>
      <t>Fund-level Gross Performance:</t>
    </r>
    <r>
      <rPr>
        <sz val="10"/>
        <color theme="1"/>
        <rFont val="Arial"/>
        <family val="2"/>
      </rPr>
      <t xml:space="preserve"> The 'Fund Performance' table on the Template tab also autocalculates fund-level gross performance metrics both with and without the impact of fund-level subscription facilities. These calculations are optional. The Marketing Rule requires that all gross performance metrics be accompanied by corresponding net performance metrics; however, it does not require that net performance metrics be accompanied by corresponding gross performance metrics.</t>
    </r>
  </si>
  <si>
    <r>
      <rPr>
        <b/>
        <sz val="10"/>
        <color theme="1"/>
        <rFont val="Arial"/>
        <family val="2"/>
      </rPr>
      <t>Portfolio-level Gross Performance:</t>
    </r>
    <r>
      <rPr>
        <sz val="10"/>
        <color theme="1"/>
        <rFont val="Arial"/>
        <family val="2"/>
      </rPr>
      <t xml:space="preserve"> The 'Gross Portfolio Performance' table on the Template tab must be manually completed by GPs; these fields will not autocalculate.</t>
    </r>
  </si>
  <si>
    <r>
      <rPr>
        <b/>
        <sz val="10"/>
        <color theme="1"/>
        <rFont val="Arial"/>
        <family val="2"/>
      </rPr>
      <t>Portfolio-level Net Performance:</t>
    </r>
    <r>
      <rPr>
        <sz val="10"/>
        <color theme="1"/>
        <rFont val="Arial"/>
        <family val="2"/>
      </rPr>
      <t xml:space="preserve"> The 'Net Portfolio Performance' table on the Template tab must also be manually completed by GPs when the template is used for the purposes of marketing or advertising. This will satisfy the Marketing Rule requirement that gross performance metrics included in advertising or marketing materials be accompanied by net performance metrics that are calculated over the same time period, and using the same type of return and methodology. 
There is no need to consider the impact of fund-level subscription facilities when calculating portfolio performance as these calculations are inherently "without" calculations. The Marketing Rule requires that all performance metrics calculated "with" the impact of fund-level subscription facilities be accompanied by corresponding "without" performance metrics; however, it does not require that performance metrics calculated "without" the impact of fund-level subscription facilities be accompanied by corresponding "with" performance metrics.</t>
    </r>
  </si>
  <si>
    <r>
      <t xml:space="preserve">Fund-Level performance metrics should be calculated on the cash flows that occur between the fund and its </t>
    </r>
    <r>
      <rPr>
        <b/>
        <i/>
        <u/>
        <sz val="10"/>
        <color theme="1"/>
        <rFont val="Arial"/>
        <family val="2"/>
      </rPr>
      <t>investors</t>
    </r>
    <r>
      <rPr>
        <b/>
        <sz val="10"/>
        <color theme="1"/>
        <rFont val="Arial"/>
        <family val="2"/>
      </rPr>
      <t>. 
For calculations that demonstrate the impact of fund-level subscription facilities, the relevant cash flow stream should be expanded to include cash flows that occur between the fund and the bank/lender (i.e., subscription facility drawdowns and repayments).</t>
    </r>
  </si>
  <si>
    <r>
      <t xml:space="preserve">Portfolio-Level performance metrics should be calculated on the cash flows that occur between the fund and its </t>
    </r>
    <r>
      <rPr>
        <b/>
        <i/>
        <u/>
        <sz val="10"/>
        <color theme="1"/>
        <rFont val="Arial"/>
        <family val="2"/>
      </rPr>
      <t>investments</t>
    </r>
    <r>
      <rPr>
        <b/>
        <sz val="10"/>
        <color theme="1"/>
        <rFont val="Arial"/>
        <family val="2"/>
      </rPr>
      <t>. 
These performance metrics can be calculated for both the realized and unrealized portions of the portfolio, as well as for the total portfolio. 
Portfolio-level performance metrics are not required to be presented both with and without the impact of fund-level subscription facilities.</t>
    </r>
  </si>
  <si>
    <r>
      <t xml:space="preserve">i) All cash inflows and outflows occurring between the fund and its fee-paying investors. When calculating the "without" fund-level net IRR, by removing the impact of a fund-level subscription facility, cash inflows and outflows occurring between the fund and the bank/lender should also be included (i.e., subscription facility drawdowns and repayments).
</t>
    </r>
    <r>
      <rPr>
        <b/>
        <sz val="10"/>
        <rFont val="Arial"/>
        <family val="2"/>
      </rPr>
      <t xml:space="preserve">      Note</t>
    </r>
    <r>
      <rPr>
        <sz val="10"/>
        <rFont val="Arial"/>
        <family val="2"/>
      </rPr>
      <t>: Any fees or interest expenses associated with the fund-level subscription 
                facility should not be included in the "without" calculation.</t>
    </r>
    <r>
      <rPr>
        <sz val="10"/>
        <color theme="1"/>
        <rFont val="Arial"/>
        <family val="2"/>
      </rPr>
      <t xml:space="preserve">
ii) The value of the fee-paying investors' share of the quarter-end NAV. When calculating the "without" fund-level net IRR, any outstanding balance on the subscription facility should be added to the quarter-end NAV.</t>
    </r>
  </si>
  <si>
    <r>
      <rPr>
        <b/>
        <sz val="10"/>
        <color theme="1"/>
        <rFont val="Arial"/>
        <family val="2"/>
      </rPr>
      <t>Note</t>
    </r>
    <r>
      <rPr>
        <sz val="10"/>
        <color theme="1"/>
        <rFont val="Arial"/>
        <family val="2"/>
      </rPr>
      <t>:</t>
    </r>
    <r>
      <rPr>
        <b/>
        <sz val="10"/>
        <color theme="1"/>
        <rFont val="Arial"/>
        <family val="2"/>
      </rPr>
      <t xml:space="preserve"> </t>
    </r>
    <r>
      <rPr>
        <sz val="10"/>
        <color theme="1"/>
        <rFont val="Arial"/>
        <family val="2"/>
      </rPr>
      <t>The largest difference between the Fund-level Gross IRR and the Portfolio-level Gross IRR should stem from:
1. Timing differences. The fund-level gross IRR should be calculated based on the dates that transactions occurred between the fund and its fee-paying investors, whereas the portfolio-level gross IRR should be calculated based on the dates that the transactions occurred between the fund and its portfolio companies.
2. Use of fund-level subscription facilities. The starting date of a fund-level gross IRR calculation with the impact of a subscription facility may be delayed due to the use of a subscription line of credit. However, the starting date of a portfolio-level gross IRR calculation should be the date that the GP acquires the investment, regardless of the use of a subscription facility. This may result in the portfolio-level gross IRR’s starting date preceding the fund-level gross IRR with the impact of a subscription facility's starting date.</t>
    </r>
  </si>
  <si>
    <r>
      <t xml:space="preserve">i) Capital called from fee-paying investors for the purposes of investments (i.e., capital calls for management fees, partnership expenses, etc. should be </t>
    </r>
    <r>
      <rPr>
        <u/>
        <sz val="10"/>
        <rFont val="Arial"/>
        <family val="2"/>
      </rPr>
      <t>excluded</t>
    </r>
    <r>
      <rPr>
        <sz val="10"/>
        <rFont val="Arial"/>
        <family val="2"/>
      </rPr>
      <t xml:space="preserve"> from the calculations.)
ii) Distributions made by the illiquid fund to its fee-paying investors stemming from proceeds, dividends and other investment income.
iii) The value of the fee-paying investors' share of the quarter-end NAV, adjusted to remove the effect of accrued fees, expenses and carried interest.</t>
    </r>
  </si>
  <si>
    <r>
      <rPr>
        <u/>
        <sz val="10"/>
        <rFont val="Arial"/>
        <family val="2"/>
      </rPr>
      <t>Differing</t>
    </r>
    <r>
      <rPr>
        <sz val="10"/>
        <rFont val="Arial"/>
        <family val="2"/>
      </rPr>
      <t xml:space="preserve"> from the Granular Methodology, the Gross Up Methodology should take into account:</t>
    </r>
  </si>
  <si>
    <r>
      <t xml:space="preserve">i) All capital calls from fee-paying investors regardless of the use case (capital calls for investments, management fees, partnership expenses, etc., should all be included in the calculation.)
ii) All distributions made by the fund to its fee-paying investors.
iii) Fees, expenses and performance-based compensation that are added back to the cash flow stream as outflows (positive values); the effective date for these transactions may be either the accrual date or the paid date, left to the discretion of the GP.
</t>
    </r>
    <r>
      <rPr>
        <b/>
        <sz val="10"/>
        <color theme="1"/>
        <rFont val="Arial"/>
        <family val="2"/>
      </rPr>
      <t xml:space="preserve">     Note</t>
    </r>
    <r>
      <rPr>
        <sz val="10"/>
        <color theme="1"/>
        <rFont val="Arial"/>
        <family val="2"/>
      </rPr>
      <t>: When calculating the fund-level gross IRR with the impact of fund-level subscription facilities, any fees or expenses paid before the date of the first capital call should be moved to the date of the first capital call.
iv) The value of the fee-paying investors' share of the quarter-end NAV. Any accrued, but not yet paid fees, expenses and carry should be added to the quarter-end NAV.</t>
    </r>
  </si>
  <si>
    <r>
      <t xml:space="preserve">The fund-level gross multiple calculated using the </t>
    </r>
    <r>
      <rPr>
        <u/>
        <sz val="10"/>
        <color theme="1"/>
        <rFont val="Arial"/>
        <family val="2"/>
      </rPr>
      <t>Granular Methodology</t>
    </r>
    <r>
      <rPr>
        <sz val="10"/>
        <color theme="1"/>
        <rFont val="Arial"/>
        <family val="2"/>
      </rPr>
      <t xml:space="preserve"> is referred to as the 'Fund-Level Gross MOIC' as this is a more accurate reflection of the values captured in the denominator of the multiple (i.e., only cash paid-in for the purposes of investment is captured in the denominator). </t>
    </r>
  </si>
  <si>
    <r>
      <t xml:space="preserve">The Fund-level Gross </t>
    </r>
    <r>
      <rPr>
        <sz val="10"/>
        <rFont val="Arial"/>
        <family val="2"/>
      </rPr>
      <t>TVPI</t>
    </r>
    <r>
      <rPr>
        <sz val="10"/>
        <color theme="1"/>
        <rFont val="Arial"/>
        <family val="2"/>
      </rPr>
      <t xml:space="preserve"> should be calculated both with and without the impact of fund-level subscription facilities.</t>
    </r>
  </si>
  <si>
    <t>The ILPA Performance Template (the “Performance Template”) was developed to standardize return calculation methodologies in the private equity industry by creating a framework for capturing performance metrics and corresponding contributions/distributions.</t>
  </si>
  <si>
    <t xml:space="preserve">www.ilpa.org </t>
  </si>
  <si>
    <t>To deliver the next evolution of ILPA quarterly reporting standards, this template was developed throughout 2024 and released in January 2025 as one critical deliverable of ILPA’s Quarterly Reporting Standards Initiative (QRSI).</t>
  </si>
  <si>
    <t>Note: QRSI efforts also included an update to the ILPA Reporting Template, which can be found at the link below:</t>
  </si>
  <si>
    <t>The full Performance Template Suggested Guidance and Supplement Resources linked above provide the detailed context and clarifications to allow LPs, GPs and Service Providers to utilize the Performance Template most effectively. ILPA encourages interested parties to see the ILPA website (below) for the latest documentation. Additionally, please reach out to the Templates Support inbox below with any questions or suggestions for additional clarity.</t>
  </si>
  <si>
    <t>As of</t>
  </si>
  <si>
    <t>Fund Reporting Currency</t>
  </si>
  <si>
    <t>USD</t>
  </si>
  <si>
    <t>Data Since Inception</t>
  </si>
  <si>
    <t>templatesupport@ilpa.org</t>
  </si>
  <si>
    <t>ILPA Performance Template - Gross Up Methodology (v. 1.0) – This packet was last updated on January 22, 2025</t>
  </si>
  <si>
    <t>Updated ILPA Reporting Template (v. 2.0)</t>
  </si>
  <si>
    <t>ILPA Performance Template - Granular Methodology (v.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</si>
</sst>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44" formatCode="_(&quot;$&quot;* #,##0.00_);_(&quot;$&quot;* \(#,##0.00\);_(&quot;$&quot;* &quot;-&quot;??_);_(@_)"/>
    <numFmt numFmtId="43" formatCode="_(* #,##0.00_);_(* \(#,##0.00\);_(* &quot;-&quot;??_);_(@_)"/>
    <numFmt numFmtId="164" formatCode="0.0%"/>
    <numFmt numFmtId="165" formatCode="0.00\x"/>
    <numFmt numFmtId="166" formatCode="0.0"/>
    <numFmt numFmtId="167" formatCode="0."/>
  </numFmts>
  <fonts count="45" x14ac:knownFonts="1">
    <font>
      <sz val="11"/>
      <color theme="1"/>
      <name val="Aptos Narrow"/>
      <family val="2"/>
    </font>
    <font>
      <sz val="11"/>
      <color theme="1"/>
      <name val="Aptos Narrow"/>
      <family val="2"/>
      <scheme val="minor"/>
    </font>
    <font>
      <sz val="11"/>
      <color theme="1"/>
      <name val="Aptos Narrow"/>
      <family val="2"/>
      <scheme val="minor"/>
    </font>
    <font>
      <sz val="11"/>
      <color theme="1"/>
      <name val="Arial"/>
      <family val="2"/>
    </font>
    <font>
      <sz val="10"/>
      <color theme="1"/>
      <name val="Arial"/>
      <family val="2"/>
    </font>
    <font>
      <b/>
      <sz val="16"/>
      <color rgb="FF00325D"/>
      <name val="Arial"/>
      <family val="2"/>
    </font>
    <font>
      <sz val="10"/>
      <name val="Arial"/>
      <family val="2"/>
    </font>
    <font>
      <i/>
      <sz val="10"/>
      <name val="Arial"/>
      <family val="2"/>
    </font>
    <font>
      <sz val="11"/>
      <color theme="1"/>
      <name val="Aptos Narrow"/>
      <family val="2"/>
    </font>
    <font>
      <b/>
      <sz val="10"/>
      <name val="Arial"/>
      <family val="2"/>
    </font>
    <font>
      <b/>
      <sz val="10"/>
      <color theme="0"/>
      <name val="Arial"/>
      <family val="2"/>
    </font>
    <font>
      <b/>
      <sz val="10"/>
      <color theme="1"/>
      <name val="Arial"/>
      <family val="2"/>
    </font>
    <font>
      <sz val="10"/>
      <color rgb="FFFF0000"/>
      <name val="Arial"/>
      <family val="2"/>
    </font>
    <font>
      <sz val="10"/>
      <color rgb="FF9C0006"/>
      <name val="Arial"/>
      <family val="2"/>
    </font>
    <font>
      <i/>
      <sz val="9"/>
      <color rgb="FFFF0000"/>
      <name val="Arial"/>
      <family val="2"/>
    </font>
    <font>
      <b/>
      <sz val="10"/>
      <color rgb="FF000000"/>
      <name val="Arial"/>
      <family val="2"/>
    </font>
    <font>
      <sz val="10"/>
      <color rgb="FF8ACE00"/>
      <name val="Arial"/>
      <family val="2"/>
    </font>
    <font>
      <sz val="9"/>
      <name val="Arial"/>
      <family val="2"/>
    </font>
    <font>
      <sz val="9"/>
      <color rgb="FFFF0000"/>
      <name val="Arial"/>
      <family val="2"/>
    </font>
    <font>
      <sz val="9"/>
      <color theme="1"/>
      <name val="Arial"/>
      <family val="2"/>
    </font>
    <font>
      <sz val="9"/>
      <color rgb="FF000000"/>
      <name val="Arial"/>
      <family val="2"/>
    </font>
    <font>
      <b/>
      <sz val="9"/>
      <color theme="1"/>
      <name val="Arial"/>
      <family val="2"/>
    </font>
    <font>
      <b/>
      <sz val="10"/>
      <color rgb="FFFF0000"/>
      <name val="Arial"/>
      <family val="2"/>
    </font>
    <font>
      <b/>
      <u/>
      <sz val="10"/>
      <name val="Arial"/>
      <family val="2"/>
    </font>
    <font>
      <sz val="10"/>
      <color rgb="FF000000"/>
      <name val="Arial"/>
      <family val="2"/>
    </font>
    <font>
      <b/>
      <u/>
      <sz val="16"/>
      <color rgb="FF00325D"/>
      <name val="Arial"/>
      <family val="2"/>
    </font>
    <font>
      <b/>
      <sz val="14"/>
      <color rgb="FF00325D"/>
      <name val="Arial"/>
      <family val="2"/>
    </font>
    <font>
      <b/>
      <sz val="14"/>
      <color theme="9"/>
      <name val="Arial"/>
      <family val="2"/>
    </font>
    <font>
      <b/>
      <sz val="14"/>
      <color theme="5" tint="0.39997558519241921"/>
      <name val="Arial"/>
      <family val="2"/>
    </font>
    <font>
      <b/>
      <sz val="10"/>
      <color rgb="FF00325D"/>
      <name val="Arial"/>
      <family val="2"/>
    </font>
    <font>
      <b/>
      <u/>
      <sz val="10"/>
      <color rgb="FF00325D"/>
      <name val="Arial"/>
      <family val="2"/>
    </font>
    <font>
      <b/>
      <sz val="14"/>
      <color theme="5"/>
      <name val="Arial"/>
      <family val="2"/>
    </font>
    <font>
      <u/>
      <sz val="11"/>
      <color theme="10"/>
      <name val="Aptos Narrow"/>
      <family val="2"/>
      <scheme val="minor"/>
    </font>
    <font>
      <b/>
      <i/>
      <sz val="10"/>
      <name val="Arial"/>
      <family val="2"/>
    </font>
    <font>
      <sz val="10"/>
      <color rgb="FF00B0F0"/>
      <name val="Arial"/>
      <family val="2"/>
    </font>
    <font>
      <i/>
      <sz val="10"/>
      <color rgb="FFFF0000"/>
      <name val="Arial"/>
      <family val="2"/>
    </font>
    <font>
      <b/>
      <i/>
      <sz val="10"/>
      <color theme="1"/>
      <name val="Arial"/>
      <family val="2"/>
    </font>
    <font>
      <i/>
      <u/>
      <sz val="10"/>
      <color rgb="FF000000"/>
      <name val="Arial"/>
      <family val="2"/>
    </font>
    <font>
      <i/>
      <u/>
      <sz val="10"/>
      <name val="Arial"/>
      <family val="2"/>
    </font>
    <font>
      <b/>
      <i/>
      <u/>
      <sz val="10"/>
      <color theme="1"/>
      <name val="Arial"/>
      <family val="2"/>
    </font>
    <font>
      <u/>
      <sz val="10"/>
      <name val="Arial"/>
      <family val="2"/>
    </font>
    <font>
      <u/>
      <sz val="10"/>
      <color theme="1"/>
      <name val="Arial"/>
      <family val="2"/>
    </font>
    <font>
      <u/>
      <sz val="11"/>
      <color theme="10"/>
      <name val="Aptos Narrow"/>
      <family val="2"/>
    </font>
    <font>
      <u/>
      <sz val="10"/>
      <color theme="10"/>
      <name val="Arial"/>
      <family val="2"/>
    </font>
    <font>
      <i/>
      <sz val="10"/>
      <color theme="1"/>
      <name val="Arial"/>
      <family val="2"/>
    </font>
  </fonts>
  <fills count="20">
    <fill>
      <patternFill patternType="none"/>
    </fill>
    <fill>
      <patternFill patternType="gray125"/>
    </fill>
    <fill>
      <patternFill patternType="solid">
        <fgColor theme="0"/>
        <bgColor indexed="64"/>
      </patternFill>
    </fill>
    <fill>
      <patternFill patternType="solid">
        <fgColor rgb="FF00325D"/>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FF"/>
        <bgColor theme="0"/>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0CECE"/>
        <bgColor rgb="FF000000"/>
      </patternFill>
    </fill>
    <fill>
      <patternFill patternType="solid">
        <fgColor theme="4" tint="0.79998168889431442"/>
        <bgColor indexed="64"/>
      </patternFill>
    </fill>
    <fill>
      <patternFill patternType="solid">
        <fgColor theme="1"/>
        <bgColor indexed="64"/>
      </patternFill>
    </fill>
    <fill>
      <patternFill patternType="solid">
        <fgColor rgb="FF002060"/>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bgColor indexed="64"/>
      </patternFill>
    </fill>
    <fill>
      <patternFill patternType="gray0625"/>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theme="0"/>
      </bottom>
      <diagonal/>
    </border>
    <border>
      <left style="thin">
        <color indexed="64"/>
      </left>
      <right/>
      <top style="thin">
        <color indexed="64"/>
      </top>
      <bottom style="medium">
        <color theme="0" tint="-4.9989318521683403E-2"/>
      </bottom>
      <diagonal/>
    </border>
    <border>
      <left/>
      <right/>
      <top style="thin">
        <color indexed="64"/>
      </top>
      <bottom style="medium">
        <color theme="0" tint="-4.9989318521683403E-2"/>
      </bottom>
      <diagonal/>
    </border>
    <border>
      <left/>
      <right style="thin">
        <color indexed="64"/>
      </right>
      <top style="thin">
        <color indexed="64"/>
      </top>
      <bottom style="medium">
        <color theme="0" tint="-4.9989318521683403E-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theme="0"/>
      </left>
      <right style="thin">
        <color indexed="64"/>
      </right>
      <top/>
      <bottom/>
      <diagonal/>
    </border>
    <border>
      <left style="thin">
        <color indexed="64"/>
      </left>
      <right/>
      <top/>
      <bottom/>
      <diagonal/>
    </border>
    <border>
      <left style="thin">
        <color theme="0"/>
      </left>
      <right style="thin">
        <color indexed="64"/>
      </right>
      <top/>
      <bottom style="thin">
        <color theme="0"/>
      </bottom>
      <diagonal/>
    </border>
    <border>
      <left style="thin">
        <color indexed="64"/>
      </left>
      <right style="thin">
        <color indexed="64"/>
      </right>
      <top/>
      <bottom style="thin">
        <color theme="0"/>
      </bottom>
      <diagonal/>
    </border>
    <border>
      <left style="thin">
        <color indexed="64"/>
      </left>
      <right style="thin">
        <color theme="0"/>
      </right>
      <top style="medium">
        <color theme="0" tint="-4.9989318521683403E-2"/>
      </top>
      <bottom/>
      <diagonal/>
    </border>
    <border>
      <left/>
      <right/>
      <top style="medium">
        <color theme="0" tint="-4.9989318521683403E-2"/>
      </top>
      <bottom style="medium">
        <color theme="0" tint="-4.9989318521683403E-2"/>
      </bottom>
      <diagonal/>
    </border>
    <border>
      <left style="medium">
        <color theme="0" tint="-4.9989318521683403E-2"/>
      </left>
      <right/>
      <top style="medium">
        <color theme="0" tint="-4.9989318521683403E-2"/>
      </top>
      <bottom style="medium">
        <color theme="0" tint="-4.9989318521683403E-2"/>
      </bottom>
      <diagonal/>
    </border>
    <border>
      <left/>
      <right style="thin">
        <color indexed="64"/>
      </right>
      <top style="medium">
        <color theme="0" tint="-4.9989318521683403E-2"/>
      </top>
      <bottom style="medium">
        <color theme="0" tint="-4.9989318521683403E-2"/>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style="thin">
        <color theme="0"/>
      </right>
      <top/>
      <bottom style="thin">
        <color indexed="64"/>
      </bottom>
      <diagonal/>
    </border>
    <border>
      <left style="thin">
        <color theme="0"/>
      </left>
      <right style="thin">
        <color theme="0"/>
      </right>
      <top style="medium">
        <color theme="0" tint="-4.9989318521683403E-2"/>
      </top>
      <bottom style="thin">
        <color indexed="64"/>
      </bottom>
      <diagonal/>
    </border>
    <border>
      <left style="thin">
        <color theme="0"/>
      </left>
      <right style="thin">
        <color indexed="64"/>
      </right>
      <top style="medium">
        <color theme="0" tint="-4.9989318521683403E-2"/>
      </top>
      <bottom style="thin">
        <color indexed="64"/>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right/>
      <top/>
      <bottom style="thin">
        <color theme="0"/>
      </bottom>
      <diagonal/>
    </border>
    <border>
      <left style="thin">
        <color theme="0"/>
      </left>
      <right/>
      <top style="thin">
        <color theme="0"/>
      </top>
      <bottom style="thin">
        <color indexed="64"/>
      </bottom>
      <diagonal/>
    </border>
    <border>
      <left style="double">
        <color indexed="64"/>
      </left>
      <right style="thin">
        <color indexed="64"/>
      </right>
      <top style="thin">
        <color indexed="64"/>
      </top>
      <bottom style="thin">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style="thin">
        <color rgb="FFFF0000"/>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style="thin">
        <color rgb="FFFF0000"/>
      </right>
      <top/>
      <bottom/>
      <diagonal/>
    </border>
    <border>
      <left style="thin">
        <color rgb="FFFF0000"/>
      </left>
      <right style="double">
        <color rgb="FFFF0000"/>
      </right>
      <top style="thin">
        <color rgb="FFFF0000"/>
      </top>
      <bottom/>
      <diagonal/>
    </border>
    <border>
      <left/>
      <right style="thin">
        <color rgb="FFFF0000"/>
      </right>
      <top/>
      <bottom/>
      <diagonal/>
    </border>
    <border>
      <left style="thin">
        <color rgb="FFFF0000"/>
      </left>
      <right style="double">
        <color rgb="FFFF0000"/>
      </right>
      <top style="thin">
        <color rgb="FFFF0000"/>
      </top>
      <bottom style="thin">
        <color rgb="FFFF000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indexed="64"/>
      </right>
      <top/>
      <bottom style="double">
        <color rgb="FF000000"/>
      </bottom>
      <diagonal/>
    </border>
    <border>
      <left/>
      <right style="medium">
        <color rgb="FF000000"/>
      </right>
      <top/>
      <bottom style="double">
        <color rgb="FF000000"/>
      </bottom>
      <diagonal/>
    </border>
    <border>
      <left style="thin">
        <color rgb="FF000000"/>
      </left>
      <right style="thin">
        <color rgb="FF000000"/>
      </right>
      <top style="double">
        <color rgb="FF000000"/>
      </top>
      <bottom style="thin">
        <color rgb="FF000000"/>
      </bottom>
      <diagonal/>
    </border>
    <border>
      <left style="thin">
        <color rgb="FF000000"/>
      </left>
      <right style="medium">
        <color rgb="FF000000"/>
      </right>
      <top style="double">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top style="medium">
        <color indexed="64"/>
      </top>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double">
        <color rgb="FF000000"/>
      </bottom>
      <diagonal/>
    </border>
    <border>
      <left/>
      <right style="thin">
        <color rgb="FF000000"/>
      </right>
      <top style="double">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indexed="64"/>
      </left>
      <right style="thin">
        <color rgb="FF000000"/>
      </right>
      <top style="medium">
        <color indexed="64"/>
      </top>
      <bottom style="double">
        <color rgb="FF000000"/>
      </bottom>
      <diagonal/>
    </border>
    <border>
      <left style="thin">
        <color rgb="FF000000"/>
      </left>
      <right style="thin">
        <color rgb="FF000000"/>
      </right>
      <top style="medium">
        <color indexed="64"/>
      </top>
      <bottom style="double">
        <color rgb="FF000000"/>
      </bottom>
      <diagonal/>
    </border>
    <border>
      <left style="medium">
        <color indexed="64"/>
      </left>
      <right style="thin">
        <color rgb="FF000000"/>
      </right>
      <top style="double">
        <color rgb="FF000000"/>
      </top>
      <bottom style="thin">
        <color rgb="FF000000"/>
      </bottom>
      <diagonal/>
    </border>
    <border>
      <left style="thin">
        <color rgb="FF000000"/>
      </left>
      <right style="medium">
        <color indexed="64"/>
      </right>
      <top style="double">
        <color rgb="FF000000"/>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style="medium">
        <color indexed="64"/>
      </top>
      <bottom style="double">
        <color rgb="FF000000"/>
      </bottom>
      <diagonal/>
    </border>
    <border>
      <left style="thin">
        <color rgb="FF000000"/>
      </left>
      <right/>
      <top style="double">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indexed="64"/>
      </bottom>
      <diagonal/>
    </border>
    <border>
      <left/>
      <right style="medium">
        <color indexed="64"/>
      </right>
      <top style="medium">
        <color indexed="64"/>
      </top>
      <bottom/>
      <diagonal/>
    </border>
    <border>
      <left style="medium">
        <color indexed="64"/>
      </left>
      <right style="thin">
        <color indexed="64"/>
      </right>
      <top/>
      <bottom style="double">
        <color rgb="FF000000"/>
      </bottom>
      <diagonal/>
    </border>
    <border>
      <left/>
      <right style="medium">
        <color indexed="64"/>
      </right>
      <top/>
      <bottom style="double">
        <color rgb="FF000000"/>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style="thin">
        <color indexed="64"/>
      </left>
      <right style="thin">
        <color indexed="64"/>
      </right>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double">
        <color indexed="64"/>
      </top>
      <bottom/>
      <diagonal/>
    </border>
    <border>
      <left/>
      <right style="medium">
        <color indexed="64"/>
      </right>
      <top style="double">
        <color indexed="64"/>
      </top>
      <bottom/>
      <diagonal/>
    </border>
    <border>
      <left/>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s>
  <cellStyleXfs count="10">
    <xf numFmtId="0" fontId="0" fillId="0" borderId="0"/>
    <xf numFmtId="44" fontId="8" fillId="0" borderId="0" applyFont="0" applyFill="0" applyBorder="0" applyAlignment="0" applyProtection="0"/>
    <xf numFmtId="9" fontId="8"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2" fillId="0" borderId="0"/>
    <xf numFmtId="0" fontId="32" fillId="0" borderId="0" applyNumberFormat="0" applyFill="0" applyBorder="0" applyAlignment="0" applyProtection="0"/>
    <xf numFmtId="0" fontId="1" fillId="0" borderId="0"/>
    <xf numFmtId="0" fontId="42" fillId="0" borderId="0" applyNumberFormat="0" applyFill="0" applyBorder="0" applyAlignment="0" applyProtection="0"/>
  </cellStyleXfs>
  <cellXfs count="419">
    <xf numFmtId="0" fontId="0" fillId="0" borderId="0" xfId="0"/>
    <xf numFmtId="0" fontId="4" fillId="2" borderId="0" xfId="3" applyFont="1" applyFill="1"/>
    <xf numFmtId="14" fontId="5" fillId="2" borderId="0" xfId="3" applyNumberFormat="1" applyFont="1" applyFill="1" applyAlignment="1">
      <alignment horizontal="left"/>
    </xf>
    <xf numFmtId="0" fontId="6" fillId="2" borderId="0" xfId="3" applyFont="1" applyFill="1"/>
    <xf numFmtId="14" fontId="4" fillId="2" borderId="0" xfId="3" applyNumberFormat="1" applyFont="1" applyFill="1"/>
    <xf numFmtId="0" fontId="11" fillId="2" borderId="0" xfId="3" applyFont="1" applyFill="1"/>
    <xf numFmtId="0" fontId="10" fillId="3" borderId="1" xfId="3" applyFont="1" applyFill="1" applyBorder="1" applyAlignment="1">
      <alignment horizontal="center" vertical="center"/>
    </xf>
    <xf numFmtId="0" fontId="10" fillId="3" borderId="1" xfId="3" applyFont="1" applyFill="1" applyBorder="1" applyAlignment="1">
      <alignment horizontal="center" vertical="center" wrapText="1"/>
    </xf>
    <xf numFmtId="43" fontId="11" fillId="2" borderId="0" xfId="4" applyFont="1" applyFill="1" applyBorder="1" applyAlignment="1">
      <alignment horizontal="center"/>
    </xf>
    <xf numFmtId="0" fontId="9" fillId="5" borderId="19" xfId="3" applyFont="1" applyFill="1" applyBorder="1" applyAlignment="1">
      <alignment horizontal="center" vertical="center" wrapText="1"/>
    </xf>
    <xf numFmtId="0" fontId="9" fillId="5" borderId="19" xfId="3" applyFont="1" applyFill="1" applyBorder="1" applyAlignment="1">
      <alignment horizontal="center" vertical="center"/>
    </xf>
    <xf numFmtId="0" fontId="9" fillId="5" borderId="20" xfId="3" applyFont="1" applyFill="1" applyBorder="1" applyAlignment="1">
      <alignment horizontal="center" vertical="center"/>
    </xf>
    <xf numFmtId="0" fontId="9" fillId="5" borderId="8" xfId="3" applyFont="1" applyFill="1" applyBorder="1" applyAlignment="1">
      <alignment horizontal="center" vertical="center"/>
    </xf>
    <xf numFmtId="0" fontId="9" fillId="5" borderId="22" xfId="3" applyFont="1" applyFill="1" applyBorder="1" applyAlignment="1">
      <alignment horizontal="center" vertical="center"/>
    </xf>
    <xf numFmtId="0" fontId="9" fillId="5" borderId="23" xfId="3" applyFont="1" applyFill="1" applyBorder="1" applyAlignment="1">
      <alignment horizontal="center" vertical="center"/>
    </xf>
    <xf numFmtId="14" fontId="4" fillId="0" borderId="1" xfId="3" applyNumberFormat="1" applyFont="1" applyBorder="1" applyAlignment="1">
      <alignment vertical="center"/>
    </xf>
    <xf numFmtId="43" fontId="10" fillId="2" borderId="0" xfId="4" applyFont="1" applyFill="1" applyBorder="1" applyAlignment="1"/>
    <xf numFmtId="0" fontId="6" fillId="0" borderId="1" xfId="3" applyFont="1" applyBorder="1" applyAlignment="1">
      <alignment horizontal="center" vertical="center"/>
    </xf>
    <xf numFmtId="10" fontId="6" fillId="1" borderId="1" xfId="2" applyNumberFormat="1" applyFont="1" applyFill="1" applyBorder="1" applyAlignment="1">
      <alignment horizontal="center" vertical="center"/>
    </xf>
    <xf numFmtId="10" fontId="6" fillId="0" borderId="1" xfId="2" applyNumberFormat="1" applyFont="1" applyBorder="1" applyAlignment="1">
      <alignment horizontal="center" vertical="center"/>
    </xf>
    <xf numFmtId="164" fontId="4" fillId="2" borderId="0" xfId="3" applyNumberFormat="1" applyFont="1" applyFill="1"/>
    <xf numFmtId="0" fontId="6" fillId="0" borderId="1" xfId="3" applyFont="1" applyBorder="1" applyAlignment="1">
      <alignment horizontal="center"/>
    </xf>
    <xf numFmtId="14" fontId="4" fillId="2" borderId="1" xfId="3" applyNumberFormat="1" applyFont="1" applyFill="1" applyBorder="1" applyAlignment="1">
      <alignment vertical="center"/>
    </xf>
    <xf numFmtId="43" fontId="4" fillId="6" borderId="0" xfId="4" applyFont="1" applyFill="1" applyBorder="1"/>
    <xf numFmtId="4" fontId="4" fillId="1" borderId="1" xfId="3" applyNumberFormat="1" applyFont="1" applyFill="1" applyBorder="1" applyAlignment="1">
      <alignment horizontal="center" vertical="center"/>
    </xf>
    <xf numFmtId="4" fontId="4" fillId="2" borderId="1" xfId="3" applyNumberFormat="1" applyFont="1" applyFill="1" applyBorder="1" applyAlignment="1">
      <alignment horizontal="center" vertical="center"/>
    </xf>
    <xf numFmtId="0" fontId="6" fillId="2" borderId="0" xfId="3" applyFont="1" applyFill="1" applyAlignment="1">
      <alignment horizontal="center"/>
    </xf>
    <xf numFmtId="165" fontId="4" fillId="2" borderId="0" xfId="3" applyNumberFormat="1" applyFont="1" applyFill="1" applyAlignment="1">
      <alignment horizontal="center"/>
    </xf>
    <xf numFmtId="43" fontId="12" fillId="6" borderId="0" xfId="4" applyFont="1" applyFill="1" applyBorder="1" applyAlignment="1">
      <alignment horizontal="right" vertical="top"/>
    </xf>
    <xf numFmtId="0" fontId="10" fillId="6" borderId="0" xfId="3" applyFont="1" applyFill="1" applyAlignment="1">
      <alignment vertical="center" wrapText="1"/>
    </xf>
    <xf numFmtId="0" fontId="4" fillId="7" borderId="0" xfId="3" applyFont="1" applyFill="1"/>
    <xf numFmtId="43" fontId="13" fillId="6" borderId="0" xfId="4" applyFont="1" applyFill="1" applyBorder="1" applyAlignment="1">
      <alignment horizontal="right"/>
    </xf>
    <xf numFmtId="0" fontId="10" fillId="0" borderId="27" xfId="3" applyFont="1" applyBorder="1" applyAlignment="1">
      <alignment vertical="center" wrapText="1"/>
    </xf>
    <xf numFmtId="0" fontId="10" fillId="7" borderId="0" xfId="3" applyFont="1" applyFill="1" applyAlignment="1">
      <alignment horizontal="center" vertical="center" wrapText="1"/>
    </xf>
    <xf numFmtId="0" fontId="9" fillId="5" borderId="28" xfId="3" applyFont="1" applyFill="1" applyBorder="1" applyAlignment="1">
      <alignment horizontal="center" vertical="center" wrapText="1"/>
    </xf>
    <xf numFmtId="0" fontId="9" fillId="5" borderId="20" xfId="3" applyFont="1" applyFill="1" applyBorder="1" applyAlignment="1">
      <alignment horizontal="center" vertical="center" wrapText="1"/>
    </xf>
    <xf numFmtId="164" fontId="6" fillId="7" borderId="1" xfId="3" applyNumberFormat="1" applyFont="1" applyFill="1" applyBorder="1" applyAlignment="1">
      <alignment horizontal="center" vertical="center"/>
    </xf>
    <xf numFmtId="164" fontId="6" fillId="7" borderId="6" xfId="3" applyNumberFormat="1" applyFont="1" applyFill="1" applyBorder="1" applyAlignment="1">
      <alignment horizontal="center" vertical="center"/>
    </xf>
    <xf numFmtId="164" fontId="6" fillId="7" borderId="29" xfId="3" applyNumberFormat="1" applyFont="1" applyFill="1" applyBorder="1" applyAlignment="1">
      <alignment horizontal="center" vertical="center"/>
    </xf>
    <xf numFmtId="165" fontId="4" fillId="7" borderId="1" xfId="3" applyNumberFormat="1" applyFont="1" applyFill="1" applyBorder="1" applyAlignment="1">
      <alignment horizontal="center" vertical="center"/>
    </xf>
    <xf numFmtId="165" fontId="4" fillId="7" borderId="6" xfId="3" applyNumberFormat="1" applyFont="1" applyFill="1" applyBorder="1" applyAlignment="1">
      <alignment horizontal="center" vertical="center"/>
    </xf>
    <xf numFmtId="165" fontId="4" fillId="7" borderId="29" xfId="3" applyNumberFormat="1" applyFont="1" applyFill="1" applyBorder="1" applyAlignment="1">
      <alignment horizontal="center" vertical="center"/>
    </xf>
    <xf numFmtId="43" fontId="4" fillId="2" borderId="0" xfId="4" applyFont="1" applyFill="1" applyBorder="1"/>
    <xf numFmtId="0" fontId="9" fillId="2" borderId="0" xfId="3" applyFont="1" applyFill="1" applyAlignment="1">
      <alignment horizontal="center" vertical="center" wrapText="1"/>
    </xf>
    <xf numFmtId="0" fontId="12" fillId="2" borderId="0" xfId="3" applyFont="1" applyFill="1" applyAlignment="1">
      <alignment horizontal="center" vertical="top"/>
    </xf>
    <xf numFmtId="164" fontId="6" fillId="2" borderId="0" xfId="3" applyNumberFormat="1" applyFont="1" applyFill="1" applyAlignment="1">
      <alignment horizontal="center" vertical="center"/>
    </xf>
    <xf numFmtId="164" fontId="6" fillId="6" borderId="0" xfId="3" applyNumberFormat="1" applyFont="1" applyFill="1" applyAlignment="1">
      <alignment horizontal="center" vertical="center"/>
    </xf>
    <xf numFmtId="43" fontId="4" fillId="2" borderId="0" xfId="4" applyFont="1" applyFill="1" applyBorder="1" applyAlignment="1">
      <alignment horizontal="right"/>
    </xf>
    <xf numFmtId="164" fontId="9" fillId="2" borderId="0" xfId="3" applyNumberFormat="1" applyFont="1" applyFill="1" applyAlignment="1">
      <alignment vertical="center" wrapText="1"/>
    </xf>
    <xf numFmtId="0" fontId="10" fillId="9" borderId="33" xfId="3" applyFont="1" applyFill="1" applyBorder="1" applyAlignment="1">
      <alignment horizontal="center" vertical="center" wrapText="1"/>
    </xf>
    <xf numFmtId="0" fontId="9" fillId="10" borderId="33" xfId="3" applyFont="1" applyFill="1" applyBorder="1" applyAlignment="1">
      <alignment horizontal="center" vertical="center" wrapText="1"/>
    </xf>
    <xf numFmtId="0" fontId="9" fillId="10" borderId="34" xfId="3" applyFont="1" applyFill="1" applyBorder="1" applyAlignment="1">
      <alignment horizontal="center" vertical="center" wrapText="1"/>
    </xf>
    <xf numFmtId="0" fontId="6" fillId="0" borderId="35" xfId="3" applyFont="1" applyBorder="1" applyAlignment="1">
      <alignment horizontal="center" vertical="center"/>
    </xf>
    <xf numFmtId="164" fontId="6" fillId="7" borderId="35" xfId="3" applyNumberFormat="1" applyFont="1" applyFill="1" applyBorder="1" applyAlignment="1">
      <alignment horizontal="center" vertical="center"/>
    </xf>
    <xf numFmtId="164" fontId="6" fillId="7" borderId="36" xfId="3" applyNumberFormat="1" applyFont="1" applyFill="1" applyBorder="1" applyAlignment="1">
      <alignment horizontal="center" vertical="center"/>
    </xf>
    <xf numFmtId="164" fontId="6" fillId="7" borderId="37" xfId="3" applyNumberFormat="1" applyFont="1" applyFill="1" applyBorder="1" applyAlignment="1">
      <alignment horizontal="center" vertical="center"/>
    </xf>
    <xf numFmtId="0" fontId="6" fillId="0" borderId="33" xfId="3" applyFont="1" applyBorder="1" applyAlignment="1">
      <alignment horizontal="center" vertical="center"/>
    </xf>
    <xf numFmtId="165" fontId="4" fillId="7" borderId="33" xfId="3" applyNumberFormat="1" applyFont="1" applyFill="1" applyBorder="1" applyAlignment="1">
      <alignment horizontal="center" vertical="center"/>
    </xf>
    <xf numFmtId="165" fontId="4" fillId="7" borderId="38" xfId="3" applyNumberFormat="1" applyFont="1" applyFill="1" applyBorder="1" applyAlignment="1">
      <alignment horizontal="center" vertical="center"/>
    </xf>
    <xf numFmtId="165" fontId="4" fillId="7" borderId="34" xfId="3" applyNumberFormat="1" applyFont="1" applyFill="1" applyBorder="1" applyAlignment="1">
      <alignment horizontal="center" vertical="center"/>
    </xf>
    <xf numFmtId="9" fontId="4" fillId="2" borderId="0" xfId="5" applyFont="1" applyFill="1"/>
    <xf numFmtId="0" fontId="4" fillId="2" borderId="0" xfId="3" applyFont="1" applyFill="1" applyAlignment="1">
      <alignment wrapText="1"/>
    </xf>
    <xf numFmtId="0" fontId="4" fillId="2" borderId="0" xfId="3" applyFont="1" applyFill="1" applyAlignment="1">
      <alignment vertical="top"/>
    </xf>
    <xf numFmtId="0" fontId="6" fillId="2" borderId="0" xfId="0" applyFont="1" applyFill="1" applyAlignment="1">
      <alignment vertical="top" wrapText="1"/>
    </xf>
    <xf numFmtId="0" fontId="14" fillId="0" borderId="0" xfId="0" applyFont="1" applyAlignment="1">
      <alignment horizontal="left" vertical="center"/>
    </xf>
    <xf numFmtId="0" fontId="4" fillId="0" borderId="0" xfId="3" applyFont="1"/>
    <xf numFmtId="0" fontId="19" fillId="0" borderId="0" xfId="0" applyFont="1" applyAlignment="1">
      <alignment vertical="center"/>
    </xf>
    <xf numFmtId="0" fontId="15" fillId="11" borderId="63" xfId="3" applyFont="1" applyFill="1" applyBorder="1" applyAlignment="1">
      <alignment horizontal="center" wrapText="1"/>
    </xf>
    <xf numFmtId="0" fontId="23" fillId="0" borderId="88" xfId="0" applyFont="1" applyBorder="1" applyAlignment="1">
      <alignment horizontal="center" wrapText="1"/>
    </xf>
    <xf numFmtId="0" fontId="6" fillId="0" borderId="0" xfId="0" applyFont="1" applyAlignment="1">
      <alignment wrapText="1"/>
    </xf>
    <xf numFmtId="0" fontId="6" fillId="0" borderId="1" xfId="0" applyFont="1" applyBorder="1" applyAlignment="1">
      <alignment vertical="center" wrapText="1"/>
    </xf>
    <xf numFmtId="0" fontId="6" fillId="0" borderId="66" xfId="0" applyFont="1" applyBorder="1" applyAlignment="1">
      <alignment vertical="center" wrapText="1"/>
    </xf>
    <xf numFmtId="0" fontId="24" fillId="0" borderId="1" xfId="0" applyFont="1" applyBorder="1" applyAlignment="1">
      <alignment vertical="center" wrapText="1"/>
    </xf>
    <xf numFmtId="0" fontId="6" fillId="0" borderId="90" xfId="0" applyFont="1" applyBorder="1" applyAlignment="1">
      <alignment vertical="center" wrapText="1"/>
    </xf>
    <xf numFmtId="0" fontId="6" fillId="0" borderId="7" xfId="0" applyFont="1" applyBorder="1" applyAlignment="1">
      <alignment vertical="center" wrapText="1"/>
    </xf>
    <xf numFmtId="0" fontId="6" fillId="0" borderId="1" xfId="0" applyFont="1" applyBorder="1" applyAlignment="1">
      <alignment horizontal="left" vertical="center" wrapText="1"/>
    </xf>
    <xf numFmtId="0" fontId="23" fillId="0" borderId="0" xfId="0" applyFont="1" applyAlignment="1">
      <alignment horizontal="left"/>
    </xf>
    <xf numFmtId="14" fontId="17" fillId="0" borderId="0" xfId="3" applyNumberFormat="1" applyFont="1" applyAlignment="1">
      <alignment vertical="center"/>
    </xf>
    <xf numFmtId="0" fontId="17" fillId="0" borderId="0" xfId="0" applyFont="1" applyAlignment="1">
      <alignment horizontal="left" vertical="center" wrapText="1"/>
    </xf>
    <xf numFmtId="14" fontId="25" fillId="0" borderId="0" xfId="3" applyNumberFormat="1" applyFont="1"/>
    <xf numFmtId="0" fontId="17" fillId="0" borderId="0" xfId="0" applyFont="1" applyAlignment="1">
      <alignment horizontal="left" vertical="top" wrapText="1"/>
    </xf>
    <xf numFmtId="14" fontId="17" fillId="0" borderId="0" xfId="3" applyNumberFormat="1" applyFont="1"/>
    <xf numFmtId="0" fontId="19" fillId="0" borderId="0" xfId="0" applyFont="1"/>
    <xf numFmtId="0" fontId="19" fillId="0" borderId="0" xfId="0" applyFont="1" applyAlignment="1">
      <alignment wrapText="1"/>
    </xf>
    <xf numFmtId="0" fontId="19" fillId="0" borderId="0" xfId="0" applyFont="1" applyAlignment="1">
      <alignment vertical="top" wrapText="1"/>
    </xf>
    <xf numFmtId="0" fontId="19" fillId="0" borderId="0" xfId="0" applyFont="1" applyAlignment="1">
      <alignment vertical="center" wrapText="1"/>
    </xf>
    <xf numFmtId="0" fontId="18" fillId="0" borderId="0" xfId="0" applyFont="1" applyAlignment="1">
      <alignment horizontal="left" vertical="center" wrapText="1" indent="2"/>
    </xf>
    <xf numFmtId="14" fontId="17" fillId="0" borderId="0" xfId="3" applyNumberFormat="1" applyFont="1" applyAlignment="1">
      <alignment wrapText="1"/>
    </xf>
    <xf numFmtId="14" fontId="17" fillId="0" borderId="0" xfId="3" applyNumberFormat="1" applyFont="1" applyAlignment="1">
      <alignment horizontal="left" wrapText="1"/>
    </xf>
    <xf numFmtId="39" fontId="4" fillId="0" borderId="1" xfId="3" applyNumberFormat="1" applyFont="1" applyBorder="1" applyAlignment="1">
      <alignment vertical="center"/>
    </xf>
    <xf numFmtId="39" fontId="4" fillId="2" borderId="1" xfId="3" applyNumberFormat="1" applyFont="1" applyFill="1" applyBorder="1" applyAlignment="1">
      <alignment vertical="center"/>
    </xf>
    <xf numFmtId="39" fontId="4" fillId="1" borderId="7" xfId="3" applyNumberFormat="1" applyFont="1" applyFill="1" applyBorder="1" applyAlignment="1">
      <alignment vertical="center"/>
    </xf>
    <xf numFmtId="39" fontId="4" fillId="0" borderId="1" xfId="3" applyNumberFormat="1" applyFont="1" applyBorder="1" applyAlignment="1">
      <alignment vertical="center" wrapText="1"/>
    </xf>
    <xf numFmtId="39" fontId="4" fillId="1" borderId="1" xfId="3" applyNumberFormat="1" applyFont="1" applyFill="1" applyBorder="1" applyAlignment="1">
      <alignment vertical="center"/>
    </xf>
    <xf numFmtId="0" fontId="4" fillId="0" borderId="1" xfId="3" applyFont="1" applyBorder="1" applyAlignment="1">
      <alignment vertical="center" wrapText="1"/>
    </xf>
    <xf numFmtId="0" fontId="4" fillId="2" borderId="1" xfId="3" applyFont="1" applyFill="1" applyBorder="1" applyAlignment="1">
      <alignment vertical="center" wrapText="1"/>
    </xf>
    <xf numFmtId="0" fontId="21" fillId="0" borderId="0" xfId="0" quotePrefix="1" applyFont="1" applyAlignment="1">
      <alignment horizontal="left" vertical="top" wrapText="1"/>
    </xf>
    <xf numFmtId="0" fontId="10" fillId="3" borderId="7" xfId="3" applyFont="1" applyFill="1" applyBorder="1" applyAlignment="1">
      <alignment horizontal="center" vertical="center" wrapText="1"/>
    </xf>
    <xf numFmtId="0" fontId="10" fillId="4" borderId="10" xfId="3" applyFont="1" applyFill="1" applyBorder="1" applyAlignment="1">
      <alignment horizontal="center" vertical="center" wrapText="1"/>
    </xf>
    <xf numFmtId="0" fontId="20" fillId="0" borderId="0" xfId="0" applyFont="1" applyAlignment="1">
      <alignment horizontal="left" vertical="center" wrapText="1"/>
    </xf>
    <xf numFmtId="0" fontId="19" fillId="0" borderId="95" xfId="0" applyFont="1" applyBorder="1"/>
    <xf numFmtId="0" fontId="19" fillId="0" borderId="95" xfId="0" applyFont="1" applyBorder="1" applyAlignment="1">
      <alignment wrapText="1"/>
    </xf>
    <xf numFmtId="0" fontId="19" fillId="0" borderId="95" xfId="0" applyFont="1" applyBorder="1" applyAlignment="1">
      <alignment vertical="center" wrapText="1"/>
    </xf>
    <xf numFmtId="0" fontId="18" fillId="0" borderId="95" xfId="0" applyFont="1" applyBorder="1" applyAlignment="1">
      <alignment horizontal="left" vertical="center" wrapText="1" indent="2"/>
    </xf>
    <xf numFmtId="14" fontId="17" fillId="0" borderId="96" xfId="3" applyNumberFormat="1" applyFont="1" applyBorder="1" applyAlignment="1">
      <alignment wrapText="1"/>
    </xf>
    <xf numFmtId="0" fontId="19" fillId="0" borderId="96" xfId="0" applyFont="1" applyBorder="1"/>
    <xf numFmtId="0" fontId="19" fillId="0" borderId="96" xfId="0" applyFont="1" applyBorder="1" applyAlignment="1">
      <alignment wrapText="1"/>
    </xf>
    <xf numFmtId="0" fontId="19" fillId="0" borderId="0" xfId="6" applyFont="1" applyAlignment="1">
      <alignment vertical="top"/>
    </xf>
    <xf numFmtId="0" fontId="18" fillId="0" borderId="0" xfId="6" applyFont="1" applyAlignment="1">
      <alignment vertical="top"/>
    </xf>
    <xf numFmtId="0" fontId="15" fillId="11" borderId="42" xfId="3" applyFont="1" applyFill="1" applyBorder="1" applyAlignment="1">
      <alignment horizontal="center" vertical="center" wrapText="1"/>
    </xf>
    <xf numFmtId="0" fontId="15" fillId="11" borderId="43" xfId="3" applyFont="1" applyFill="1" applyBorder="1" applyAlignment="1">
      <alignment horizontal="center" vertical="center" wrapText="1"/>
    </xf>
    <xf numFmtId="0" fontId="15" fillId="11" borderId="62" xfId="3" applyFont="1" applyFill="1" applyBorder="1" applyAlignment="1">
      <alignment horizontal="center" vertical="center" wrapText="1"/>
    </xf>
    <xf numFmtId="0" fontId="4" fillId="0" borderId="110" xfId="0" applyFont="1" applyBorder="1" applyAlignment="1">
      <alignment horizontal="center" vertical="center"/>
    </xf>
    <xf numFmtId="0" fontId="4" fillId="0" borderId="66" xfId="0" applyFont="1" applyBorder="1" applyAlignment="1">
      <alignment horizontal="center" vertical="center"/>
    </xf>
    <xf numFmtId="0" fontId="4" fillId="0" borderId="111" xfId="0" applyFont="1" applyBorder="1" applyAlignment="1">
      <alignment horizontal="center" vertical="center"/>
    </xf>
    <xf numFmtId="0" fontId="4" fillId="0" borderId="7" xfId="0" applyFont="1" applyBorder="1" applyAlignment="1">
      <alignment horizontal="center" vertical="center"/>
    </xf>
    <xf numFmtId="0" fontId="4" fillId="0" borderId="1" xfId="0" applyFont="1" applyBorder="1" applyAlignment="1">
      <alignment horizontal="center" vertical="center"/>
    </xf>
    <xf numFmtId="0" fontId="4" fillId="0" borderId="40" xfId="0" applyFont="1" applyBorder="1" applyAlignment="1">
      <alignment horizontal="center" vertical="center"/>
    </xf>
    <xf numFmtId="0" fontId="4" fillId="13" borderId="7" xfId="0" applyFont="1" applyFill="1" applyBorder="1" applyAlignment="1">
      <alignment horizontal="center" vertical="center"/>
    </xf>
    <xf numFmtId="0" fontId="4" fillId="13" borderId="1" xfId="0" applyFont="1" applyFill="1" applyBorder="1" applyAlignment="1">
      <alignment horizontal="center" vertical="center"/>
    </xf>
    <xf numFmtId="0" fontId="4" fillId="13" borderId="40" xfId="0" applyFont="1" applyFill="1" applyBorder="1" applyAlignment="1">
      <alignment horizontal="center" vertical="center"/>
    </xf>
    <xf numFmtId="0" fontId="4" fillId="13" borderId="0" xfId="0" applyFont="1" applyFill="1" applyAlignment="1">
      <alignment horizontal="center" vertical="center"/>
    </xf>
    <xf numFmtId="0" fontId="4" fillId="2" borderId="40" xfId="0" applyFont="1" applyFill="1" applyBorder="1" applyAlignment="1">
      <alignment horizontal="center" vertical="center"/>
    </xf>
    <xf numFmtId="0" fontId="4" fillId="0" borderId="41" xfId="0" applyFont="1" applyBorder="1" applyAlignment="1">
      <alignment horizontal="center" vertical="center"/>
    </xf>
    <xf numFmtId="0" fontId="4" fillId="2" borderId="7"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42" xfId="0" applyFont="1" applyBorder="1" applyAlignment="1">
      <alignment horizontal="center" vertical="center"/>
    </xf>
    <xf numFmtId="0" fontId="4" fillId="0" borderId="44" xfId="0" applyFont="1" applyBorder="1" applyAlignment="1">
      <alignment horizontal="center" vertical="center"/>
    </xf>
    <xf numFmtId="0" fontId="4" fillId="0" borderId="43" xfId="0" applyFont="1" applyBorder="1" applyAlignment="1">
      <alignment horizontal="center" vertical="center"/>
    </xf>
    <xf numFmtId="0" fontId="4" fillId="0" borderId="62" xfId="0" applyFont="1" applyBorder="1" applyAlignment="1">
      <alignment horizontal="center" vertical="center"/>
    </xf>
    <xf numFmtId="0" fontId="15" fillId="11" borderId="109" xfId="3" applyFont="1" applyFill="1" applyBorder="1" applyAlignment="1">
      <alignment horizontal="center" vertical="center" wrapText="1"/>
    </xf>
    <xf numFmtId="0" fontId="23" fillId="0" borderId="0" xfId="0" applyFont="1" applyAlignment="1">
      <alignment horizontal="left" vertical="center"/>
    </xf>
    <xf numFmtId="0" fontId="3" fillId="0" borderId="0" xfId="0" applyFont="1"/>
    <xf numFmtId="0" fontId="3" fillId="0" borderId="0" xfId="0" applyFont="1" applyAlignment="1">
      <alignment vertical="center"/>
    </xf>
    <xf numFmtId="0" fontId="3" fillId="0" borderId="0" xfId="0" applyFont="1" applyAlignment="1">
      <alignment horizontal="left" wrapText="1"/>
    </xf>
    <xf numFmtId="0" fontId="3" fillId="0" borderId="0" xfId="0" applyFont="1" applyAlignment="1">
      <alignment vertical="top"/>
    </xf>
    <xf numFmtId="166" fontId="3" fillId="0" borderId="0" xfId="0" applyNumberFormat="1" applyFont="1"/>
    <xf numFmtId="0" fontId="3" fillId="0" borderId="0" xfId="0" applyFont="1" applyAlignment="1">
      <alignment wrapText="1"/>
    </xf>
    <xf numFmtId="0" fontId="3" fillId="0" borderId="95" xfId="0" applyFont="1" applyBorder="1" applyAlignment="1">
      <alignment horizontal="left" wrapText="1"/>
    </xf>
    <xf numFmtId="0" fontId="3" fillId="0" borderId="95" xfId="0" applyFont="1" applyBorder="1"/>
    <xf numFmtId="0" fontId="3" fillId="0" borderId="0" xfId="0" applyFont="1" applyAlignment="1">
      <alignment horizontal="left" vertical="center" indent="2"/>
    </xf>
    <xf numFmtId="0" fontId="3" fillId="0" borderId="108" xfId="0" applyFont="1" applyBorder="1"/>
    <xf numFmtId="0" fontId="3" fillId="0" borderId="88" xfId="0" applyFont="1" applyBorder="1"/>
    <xf numFmtId="0" fontId="3" fillId="0" borderId="100" xfId="0" applyFont="1" applyBorder="1"/>
    <xf numFmtId="0" fontId="3" fillId="0" borderId="107" xfId="0" applyFont="1" applyBorder="1"/>
    <xf numFmtId="0" fontId="34" fillId="0" borderId="7" xfId="0" applyFont="1" applyBorder="1" applyAlignment="1">
      <alignment horizontal="center" vertical="center"/>
    </xf>
    <xf numFmtId="0" fontId="34" fillId="0" borderId="1" xfId="0" applyFont="1" applyBorder="1" applyAlignment="1">
      <alignment horizontal="center" vertical="center"/>
    </xf>
    <xf numFmtId="0" fontId="34" fillId="0" borderId="40" xfId="0" applyFont="1" applyBorder="1" applyAlignment="1">
      <alignment horizontal="center" vertical="center"/>
    </xf>
    <xf numFmtId="0" fontId="15" fillId="0" borderId="0" xfId="0" applyFont="1" applyAlignment="1">
      <alignment vertical="center"/>
    </xf>
    <xf numFmtId="0" fontId="15" fillId="0" borderId="0" xfId="6" applyFont="1" applyAlignment="1">
      <alignment horizontal="left" vertical="top" wrapText="1"/>
    </xf>
    <xf numFmtId="0" fontId="4" fillId="0" borderId="0" xfId="6" applyFont="1" applyAlignment="1">
      <alignment vertical="top"/>
    </xf>
    <xf numFmtId="0" fontId="12" fillId="0" borderId="0" xfId="6" applyFont="1" applyAlignment="1">
      <alignment vertical="top"/>
    </xf>
    <xf numFmtId="0" fontId="35" fillId="0" borderId="0" xfId="6" applyFont="1"/>
    <xf numFmtId="0" fontId="15" fillId="0" borderId="0" xfId="6" applyFont="1" applyAlignment="1">
      <alignment vertical="top" wrapText="1"/>
    </xf>
    <xf numFmtId="0" fontId="4" fillId="0" borderId="0" xfId="6" applyFont="1" applyAlignment="1">
      <alignment vertical="top" wrapText="1"/>
    </xf>
    <xf numFmtId="0" fontId="24" fillId="0" borderId="0" xfId="6" applyFont="1" applyAlignment="1">
      <alignment horizontal="left" vertical="top" wrapText="1"/>
    </xf>
    <xf numFmtId="0" fontId="12" fillId="0" borderId="0" xfId="6" applyFont="1" applyAlignment="1">
      <alignment vertical="top" wrapText="1"/>
    </xf>
    <xf numFmtId="0" fontId="24" fillId="0" borderId="0" xfId="6" applyFont="1" applyAlignment="1">
      <alignment vertical="top" wrapText="1"/>
    </xf>
    <xf numFmtId="0" fontId="4" fillId="0" borderId="0" xfId="6" applyFont="1" applyAlignment="1">
      <alignment horizontal="left" vertical="top" wrapText="1"/>
    </xf>
    <xf numFmtId="0" fontId="35" fillId="0" borderId="0" xfId="0" applyFont="1" applyAlignment="1">
      <alignment horizontal="left" vertical="center"/>
    </xf>
    <xf numFmtId="0" fontId="4" fillId="0" borderId="0" xfId="0" applyFont="1"/>
    <xf numFmtId="0" fontId="15" fillId="0" borderId="0" xfId="0" applyFont="1" applyAlignment="1">
      <alignment vertical="top"/>
    </xf>
    <xf numFmtId="0" fontId="6" fillId="0" borderId="0" xfId="0" applyFont="1" applyAlignment="1">
      <alignment vertical="top" wrapText="1"/>
    </xf>
    <xf numFmtId="0" fontId="12" fillId="0" borderId="0" xfId="0" applyFont="1" applyAlignment="1">
      <alignment vertical="top"/>
    </xf>
    <xf numFmtId="0" fontId="4" fillId="0" borderId="0" xfId="0" applyFont="1" applyAlignment="1">
      <alignment vertical="top"/>
    </xf>
    <xf numFmtId="0" fontId="24" fillId="0" borderId="0" xfId="0" applyFont="1" applyAlignment="1">
      <alignment horizontal="left" vertical="center" wrapText="1"/>
    </xf>
    <xf numFmtId="0" fontId="24" fillId="0" borderId="0" xfId="0" applyFont="1" applyAlignment="1">
      <alignment horizontal="left" vertical="top" wrapText="1"/>
    </xf>
    <xf numFmtId="0" fontId="24" fillId="0" borderId="0" xfId="0" applyFont="1" applyAlignment="1">
      <alignment vertical="top"/>
    </xf>
    <xf numFmtId="0" fontId="15" fillId="0" borderId="0" xfId="0" applyFont="1" applyAlignment="1">
      <alignment horizontal="left" vertical="top" wrapText="1"/>
    </xf>
    <xf numFmtId="0" fontId="24" fillId="0" borderId="0" xfId="0" applyFont="1" applyAlignment="1">
      <alignment vertical="center" wrapText="1"/>
    </xf>
    <xf numFmtId="0" fontId="4" fillId="0" borderId="0" xfId="0" applyFont="1" applyAlignment="1">
      <alignment vertical="center"/>
    </xf>
    <xf numFmtId="0" fontId="12" fillId="0" borderId="0" xfId="0" applyFont="1" applyAlignment="1">
      <alignment vertical="center"/>
    </xf>
    <xf numFmtId="0" fontId="15" fillId="5" borderId="72" xfId="0" applyFont="1" applyFill="1" applyBorder="1" applyAlignment="1">
      <alignment vertical="center" wrapText="1"/>
    </xf>
    <xf numFmtId="0" fontId="15" fillId="5" borderId="73" xfId="0" applyFont="1" applyFill="1" applyBorder="1" applyAlignment="1">
      <alignment vertical="center" wrapText="1"/>
    </xf>
    <xf numFmtId="0" fontId="15" fillId="5" borderId="81" xfId="0" applyFont="1" applyFill="1" applyBorder="1" applyAlignment="1">
      <alignment horizontal="center" vertical="center" wrapText="1"/>
    </xf>
    <xf numFmtId="0" fontId="11" fillId="15" borderId="86" xfId="0" applyFont="1" applyFill="1" applyBorder="1" applyAlignment="1">
      <alignment horizontal="center" vertical="center" wrapText="1"/>
    </xf>
    <xf numFmtId="44" fontId="11" fillId="15" borderId="87" xfId="1" applyFont="1" applyFill="1" applyBorder="1" applyAlignment="1">
      <alignment horizontal="center" vertical="center" wrapText="1"/>
    </xf>
    <xf numFmtId="44" fontId="11" fillId="15" borderId="68" xfId="1" applyFont="1" applyFill="1" applyBorder="1" applyAlignment="1">
      <alignment horizontal="center" vertical="center" wrapText="1"/>
    </xf>
    <xf numFmtId="0" fontId="11" fillId="15" borderId="49" xfId="0" applyFont="1" applyFill="1" applyBorder="1" applyAlignment="1">
      <alignment horizontal="center" vertical="center" wrapText="1"/>
    </xf>
    <xf numFmtId="44" fontId="11" fillId="15" borderId="48" xfId="1" applyFont="1" applyFill="1" applyBorder="1" applyAlignment="1">
      <alignment horizontal="center" vertical="center" wrapText="1"/>
    </xf>
    <xf numFmtId="0" fontId="24" fillId="2" borderId="74" xfId="0" applyFont="1" applyFill="1" applyBorder="1" applyAlignment="1">
      <alignment vertical="center"/>
    </xf>
    <xf numFmtId="0" fontId="24" fillId="2" borderId="50" xfId="0" applyFont="1" applyFill="1" applyBorder="1" applyAlignment="1">
      <alignment vertical="center"/>
    </xf>
    <xf numFmtId="0" fontId="24" fillId="2" borderId="82" xfId="0" applyFont="1" applyFill="1" applyBorder="1" applyAlignment="1">
      <alignment vertical="center" wrapText="1"/>
    </xf>
    <xf numFmtId="44" fontId="4" fillId="2" borderId="74" xfId="1" applyFont="1" applyFill="1" applyBorder="1" applyAlignment="1">
      <alignment horizontal="center" vertical="center"/>
    </xf>
    <xf numFmtId="44" fontId="4" fillId="2" borderId="75" xfId="1" applyFont="1" applyFill="1" applyBorder="1" applyAlignment="1">
      <alignment horizontal="center" vertical="center"/>
    </xf>
    <xf numFmtId="44" fontId="4" fillId="2" borderId="69" xfId="1" applyFont="1" applyFill="1" applyBorder="1" applyAlignment="1">
      <alignment horizontal="center" vertical="center"/>
    </xf>
    <xf numFmtId="44" fontId="4" fillId="2" borderId="51" xfId="1" applyFont="1" applyFill="1" applyBorder="1" applyAlignment="1">
      <alignment horizontal="center" vertical="center"/>
    </xf>
    <xf numFmtId="44" fontId="4" fillId="2" borderId="50" xfId="1" applyFont="1" applyFill="1" applyBorder="1" applyAlignment="1">
      <alignment horizontal="center" vertical="center"/>
    </xf>
    <xf numFmtId="0" fontId="24" fillId="2" borderId="76" xfId="0" applyFont="1" applyFill="1" applyBorder="1" applyAlignment="1">
      <alignment vertical="center"/>
    </xf>
    <xf numFmtId="0" fontId="24" fillId="2" borderId="52" xfId="0" applyFont="1" applyFill="1" applyBorder="1" applyAlignment="1">
      <alignment vertical="center"/>
    </xf>
    <xf numFmtId="0" fontId="24" fillId="2" borderId="83" xfId="0" applyFont="1" applyFill="1" applyBorder="1" applyAlignment="1">
      <alignment vertical="center" wrapText="1"/>
    </xf>
    <xf numFmtId="44" fontId="4" fillId="2" borderId="76" xfId="1" applyFont="1" applyFill="1" applyBorder="1" applyAlignment="1">
      <alignment horizontal="center" vertical="center"/>
    </xf>
    <xf numFmtId="44" fontId="4" fillId="2" borderId="77" xfId="1" applyFont="1" applyFill="1" applyBorder="1" applyAlignment="1">
      <alignment horizontal="center" vertical="center"/>
    </xf>
    <xf numFmtId="44" fontId="4" fillId="2" borderId="70" xfId="1" applyFont="1" applyFill="1" applyBorder="1" applyAlignment="1">
      <alignment horizontal="center" vertical="center"/>
    </xf>
    <xf numFmtId="44" fontId="4" fillId="2" borderId="53" xfId="1" applyFont="1" applyFill="1" applyBorder="1" applyAlignment="1">
      <alignment horizontal="center" vertical="center"/>
    </xf>
    <xf numFmtId="44" fontId="4" fillId="2" borderId="52" xfId="1" applyFont="1" applyFill="1" applyBorder="1" applyAlignment="1">
      <alignment horizontal="center" vertical="center"/>
    </xf>
    <xf numFmtId="0" fontId="24" fillId="2" borderId="76" xfId="0" applyFont="1" applyFill="1" applyBorder="1" applyAlignment="1">
      <alignment vertical="center" wrapText="1"/>
    </xf>
    <xf numFmtId="0" fontId="24" fillId="2" borderId="52" xfId="0" applyFont="1" applyFill="1" applyBorder="1" applyAlignment="1">
      <alignment vertical="center" wrapText="1"/>
    </xf>
    <xf numFmtId="0" fontId="6" fillId="2" borderId="52" xfId="0" applyFont="1" applyFill="1" applyBorder="1" applyAlignment="1">
      <alignment vertical="center" wrapText="1"/>
    </xf>
    <xf numFmtId="44" fontId="4" fillId="13" borderId="76" xfId="1" applyFont="1" applyFill="1" applyBorder="1" applyAlignment="1">
      <alignment horizontal="center" vertical="center"/>
    </xf>
    <xf numFmtId="44" fontId="4" fillId="13" borderId="77" xfId="1" applyFont="1" applyFill="1" applyBorder="1" applyAlignment="1">
      <alignment horizontal="center" vertical="center"/>
    </xf>
    <xf numFmtId="44" fontId="4" fillId="13" borderId="70" xfId="1" applyFont="1" applyFill="1" applyBorder="1" applyAlignment="1">
      <alignment horizontal="center" vertical="center"/>
    </xf>
    <xf numFmtId="44" fontId="4" fillId="13" borderId="53" xfId="1" applyFont="1" applyFill="1" applyBorder="1" applyAlignment="1">
      <alignment horizontal="center" vertical="center"/>
    </xf>
    <xf numFmtId="44" fontId="4" fillId="13" borderId="52" xfId="1" applyFont="1" applyFill="1" applyBorder="1" applyAlignment="1">
      <alignment horizontal="center" vertical="center"/>
    </xf>
    <xf numFmtId="0" fontId="6" fillId="2" borderId="52" xfId="0" applyFont="1" applyFill="1" applyBorder="1" applyAlignment="1">
      <alignment vertical="center"/>
    </xf>
    <xf numFmtId="0" fontId="24" fillId="2" borderId="78" xfId="0" applyFont="1" applyFill="1" applyBorder="1" applyAlignment="1">
      <alignment vertical="center"/>
    </xf>
    <xf numFmtId="0" fontId="24" fillId="2" borderId="79" xfId="0" applyFont="1" applyFill="1" applyBorder="1" applyAlignment="1">
      <alignment vertical="center"/>
    </xf>
    <xf numFmtId="0" fontId="24" fillId="2" borderId="84" xfId="0" applyFont="1" applyFill="1" applyBorder="1" applyAlignment="1">
      <alignment vertical="center" wrapText="1"/>
    </xf>
    <xf numFmtId="44" fontId="4" fillId="2" borderId="78" xfId="1" applyFont="1" applyFill="1" applyBorder="1" applyAlignment="1">
      <alignment horizontal="center" vertical="center"/>
    </xf>
    <xf numFmtId="44" fontId="4" fillId="2" borderId="80" xfId="1" applyFont="1" applyFill="1" applyBorder="1" applyAlignment="1">
      <alignment horizontal="center" vertical="center"/>
    </xf>
    <xf numFmtId="44" fontId="4" fillId="2" borderId="71" xfId="1" applyFont="1" applyFill="1" applyBorder="1" applyAlignment="1">
      <alignment horizontal="center" vertical="center"/>
    </xf>
    <xf numFmtId="44" fontId="4" fillId="2" borderId="55" xfId="1" applyFont="1" applyFill="1" applyBorder="1" applyAlignment="1">
      <alignment horizontal="center" vertical="center"/>
    </xf>
    <xf numFmtId="44" fontId="4" fillId="2" borderId="54" xfId="1" applyFont="1" applyFill="1" applyBorder="1" applyAlignment="1">
      <alignment horizontal="center" vertical="center"/>
    </xf>
    <xf numFmtId="0" fontId="24" fillId="0" borderId="0" xfId="0" applyFont="1"/>
    <xf numFmtId="0" fontId="24" fillId="0" borderId="0" xfId="0" applyFont="1" applyAlignment="1">
      <alignment wrapText="1"/>
    </xf>
    <xf numFmtId="0" fontId="4" fillId="0" borderId="57" xfId="0" applyFont="1" applyBorder="1" applyAlignment="1">
      <alignment vertical="center"/>
    </xf>
    <xf numFmtId="0" fontId="4" fillId="0" borderId="67" xfId="0" applyFont="1" applyBorder="1" applyAlignment="1">
      <alignment vertical="center"/>
    </xf>
    <xf numFmtId="0" fontId="4" fillId="0" borderId="0" xfId="3" applyFont="1" applyAlignment="1">
      <alignment vertical="center"/>
    </xf>
    <xf numFmtId="0" fontId="16" fillId="0" borderId="0" xfId="0" applyFont="1" applyAlignment="1">
      <alignment vertical="center"/>
    </xf>
    <xf numFmtId="0" fontId="34" fillId="0" borderId="58" xfId="0" applyFont="1" applyBorder="1" applyAlignment="1">
      <alignment horizontal="left" vertical="center"/>
    </xf>
    <xf numFmtId="0" fontId="34" fillId="0" borderId="64" xfId="0" applyFont="1" applyBorder="1" applyAlignment="1">
      <alignment vertical="center"/>
    </xf>
    <xf numFmtId="0" fontId="4" fillId="0" borderId="58" xfId="0" applyFont="1" applyBorder="1" applyAlignment="1">
      <alignment vertical="center"/>
    </xf>
    <xf numFmtId="0" fontId="4" fillId="0" borderId="64" xfId="0" applyFont="1" applyBorder="1" applyAlignment="1">
      <alignment vertical="center"/>
    </xf>
    <xf numFmtId="0" fontId="4" fillId="0" borderId="59" xfId="0" applyFont="1" applyBorder="1" applyAlignment="1">
      <alignment vertical="center"/>
    </xf>
    <xf numFmtId="0" fontId="4" fillId="0" borderId="65" xfId="0" applyFont="1" applyBorder="1" applyAlignment="1">
      <alignment vertical="center"/>
    </xf>
    <xf numFmtId="0" fontId="37" fillId="0" borderId="95" xfId="0" applyFont="1" applyBorder="1" applyAlignment="1">
      <alignment horizontal="center" vertical="center" wrapText="1"/>
    </xf>
    <xf numFmtId="0" fontId="37" fillId="0" borderId="96" xfId="0" applyFont="1" applyBorder="1" applyAlignment="1">
      <alignment horizontal="center" vertical="center" wrapText="1"/>
    </xf>
    <xf numFmtId="0" fontId="37" fillId="0" borderId="0" xfId="0" applyFont="1" applyAlignment="1">
      <alignment horizontal="center" vertical="center" wrapText="1"/>
    </xf>
    <xf numFmtId="0" fontId="38" fillId="0" borderId="96" xfId="0" applyFont="1" applyBorder="1" applyAlignment="1">
      <alignment horizontal="center" vertical="center" wrapText="1"/>
    </xf>
    <xf numFmtId="0" fontId="4" fillId="16" borderId="97" xfId="0" applyFont="1" applyFill="1" applyBorder="1" applyAlignment="1">
      <alignment vertical="center"/>
    </xf>
    <xf numFmtId="0" fontId="4" fillId="0" borderId="96" xfId="0" applyFont="1" applyBorder="1" applyAlignment="1">
      <alignment vertical="center"/>
    </xf>
    <xf numFmtId="0" fontId="24" fillId="16" borderId="41" xfId="0" applyFont="1" applyFill="1" applyBorder="1" applyAlignment="1">
      <alignment horizontal="left" vertical="center" wrapText="1"/>
    </xf>
    <xf numFmtId="0" fontId="24" fillId="16" borderId="40" xfId="0" applyFont="1" applyFill="1" applyBorder="1" applyAlignment="1">
      <alignment horizontal="left" vertical="center" wrapText="1"/>
    </xf>
    <xf numFmtId="0" fontId="24" fillId="16" borderId="7" xfId="0" applyFont="1" applyFill="1" applyBorder="1" applyAlignment="1">
      <alignment horizontal="left" vertical="center" wrapText="1"/>
    </xf>
    <xf numFmtId="0" fontId="24" fillId="16" borderId="1" xfId="0" applyFont="1" applyFill="1" applyBorder="1" applyAlignment="1">
      <alignment horizontal="left" vertical="center" wrapText="1"/>
    </xf>
    <xf numFmtId="0" fontId="6" fillId="16" borderId="40" xfId="0" applyFont="1" applyFill="1" applyBorder="1" applyAlignment="1">
      <alignment vertical="center"/>
    </xf>
    <xf numFmtId="0" fontId="4" fillId="17" borderId="98" xfId="0" applyFont="1" applyFill="1" applyBorder="1" applyAlignment="1">
      <alignment vertical="center"/>
    </xf>
    <xf numFmtId="0" fontId="6" fillId="16" borderId="41" xfId="0" applyFont="1" applyFill="1" applyBorder="1" applyAlignment="1">
      <alignment horizontal="left" vertical="center" wrapText="1"/>
    </xf>
    <xf numFmtId="0" fontId="6" fillId="16" borderId="40" xfId="0" applyFont="1" applyFill="1" applyBorder="1" applyAlignment="1">
      <alignment horizontal="left" vertical="center" wrapText="1"/>
    </xf>
    <xf numFmtId="0" fontId="4" fillId="18" borderId="99" xfId="0" applyFont="1" applyFill="1" applyBorder="1" applyAlignment="1">
      <alignment vertical="center"/>
    </xf>
    <xf numFmtId="0" fontId="4" fillId="0" borderId="100" xfId="0" applyFont="1" applyBorder="1" applyAlignment="1">
      <alignment vertical="center"/>
    </xf>
    <xf numFmtId="0" fontId="6" fillId="17" borderId="41" xfId="0" applyFont="1" applyFill="1" applyBorder="1" applyAlignment="1">
      <alignment horizontal="left" vertical="center" wrapText="1"/>
    </xf>
    <xf numFmtId="0" fontId="6" fillId="17" borderId="40" xfId="0" applyFont="1" applyFill="1" applyBorder="1" applyAlignment="1">
      <alignment horizontal="left" vertical="center" wrapText="1"/>
    </xf>
    <xf numFmtId="0" fontId="24" fillId="18" borderId="7" xfId="0" applyFont="1" applyFill="1" applyBorder="1" applyAlignment="1">
      <alignment horizontal="left" vertical="center" wrapText="1"/>
    </xf>
    <xf numFmtId="0" fontId="24" fillId="18" borderId="1" xfId="0" applyFont="1" applyFill="1" applyBorder="1" applyAlignment="1">
      <alignment horizontal="left" vertical="center" wrapText="1"/>
    </xf>
    <xf numFmtId="0" fontId="24" fillId="18" borderId="40" xfId="0" applyFont="1" applyFill="1" applyBorder="1" applyAlignment="1">
      <alignment horizontal="left" vertical="center" wrapText="1"/>
    </xf>
    <xf numFmtId="0" fontId="6" fillId="17" borderId="44" xfId="0" applyFont="1" applyFill="1" applyBorder="1" applyAlignment="1">
      <alignment horizontal="left" vertical="center" wrapText="1"/>
    </xf>
    <xf numFmtId="0" fontId="6" fillId="17" borderId="62" xfId="0" applyFont="1" applyFill="1" applyBorder="1" applyAlignment="1">
      <alignment horizontal="left" vertical="center" wrapText="1"/>
    </xf>
    <xf numFmtId="0" fontId="24" fillId="18" borderId="42" xfId="0" applyFont="1" applyFill="1" applyBorder="1" applyAlignment="1">
      <alignment horizontal="left" vertical="center" wrapText="1"/>
    </xf>
    <xf numFmtId="0" fontId="24" fillId="18" borderId="43" xfId="0" applyFont="1" applyFill="1" applyBorder="1" applyAlignment="1">
      <alignment horizontal="left" vertical="center" wrapText="1"/>
    </xf>
    <xf numFmtId="0" fontId="24" fillId="18" borderId="62" xfId="0" applyFont="1" applyFill="1" applyBorder="1" applyAlignment="1">
      <alignment horizontal="left" vertical="center" wrapText="1"/>
    </xf>
    <xf numFmtId="0" fontId="24" fillId="0" borderId="0" xfId="8" applyFont="1" applyAlignment="1">
      <alignment horizontal="left" vertical="center" wrapText="1"/>
    </xf>
    <xf numFmtId="0" fontId="4" fillId="0" borderId="0" xfId="6" applyFont="1" applyAlignment="1">
      <alignment horizontal="left" vertical="center"/>
    </xf>
    <xf numFmtId="0" fontId="4" fillId="0" borderId="0" xfId="6" applyFont="1" applyAlignment="1">
      <alignment vertical="center"/>
    </xf>
    <xf numFmtId="0" fontId="14" fillId="0" borderId="0" xfId="6" applyFont="1" applyAlignment="1">
      <alignment vertical="center"/>
    </xf>
    <xf numFmtId="0" fontId="11" fillId="0" borderId="0" xfId="6" applyFont="1" applyAlignment="1">
      <alignment horizontal="right" vertical="top"/>
    </xf>
    <xf numFmtId="167" fontId="35" fillId="0" borderId="0" xfId="6" quotePrefix="1" applyNumberFormat="1" applyFont="1" applyAlignment="1">
      <alignment wrapText="1"/>
    </xf>
    <xf numFmtId="0" fontId="4" fillId="0" borderId="0" xfId="6" applyFont="1"/>
    <xf numFmtId="167" fontId="9" fillId="0" borderId="0" xfId="6" quotePrefix="1" applyNumberFormat="1" applyFont="1" applyAlignment="1">
      <alignment vertical="top" wrapText="1"/>
    </xf>
    <xf numFmtId="0" fontId="4" fillId="0" borderId="0" xfId="6" applyFont="1" applyAlignment="1">
      <alignment vertical="center" wrapText="1"/>
    </xf>
    <xf numFmtId="167" fontId="9" fillId="0" borderId="0" xfId="6" applyNumberFormat="1" applyFont="1" applyAlignment="1">
      <alignment horizontal="right" vertical="top"/>
    </xf>
    <xf numFmtId="167" fontId="9" fillId="0" borderId="0" xfId="6" quotePrefix="1" applyNumberFormat="1" applyFont="1" applyAlignment="1">
      <alignment horizontal="right" vertical="top"/>
    </xf>
    <xf numFmtId="167" fontId="9" fillId="0" borderId="0" xfId="6" applyNumberFormat="1" applyFont="1" applyAlignment="1">
      <alignment horizontal="right" vertical="center"/>
    </xf>
    <xf numFmtId="167" fontId="11" fillId="0" borderId="0" xfId="6" applyNumberFormat="1" applyFont="1" applyAlignment="1">
      <alignment horizontal="right" vertical="center"/>
    </xf>
    <xf numFmtId="0" fontId="11" fillId="0" borderId="0" xfId="6" applyFont="1" applyAlignment="1">
      <alignment horizontal="right" vertical="center"/>
    </xf>
    <xf numFmtId="14" fontId="7" fillId="2" borderId="0" xfId="3" applyNumberFormat="1" applyFont="1" applyFill="1" applyAlignment="1">
      <alignment horizontal="left" vertical="center"/>
    </xf>
    <xf numFmtId="14" fontId="7" fillId="2" borderId="0" xfId="3" applyNumberFormat="1" applyFont="1" applyFill="1" applyAlignment="1">
      <alignment vertical="center"/>
    </xf>
    <xf numFmtId="14" fontId="7" fillId="2" borderId="0" xfId="3" applyNumberFormat="1" applyFont="1" applyFill="1" applyAlignment="1">
      <alignment horizontal="right" vertical="center"/>
    </xf>
    <xf numFmtId="0" fontId="6" fillId="2" borderId="0" xfId="3" applyFont="1" applyFill="1" applyAlignment="1">
      <alignment vertical="center"/>
    </xf>
    <xf numFmtId="0" fontId="35" fillId="0" borderId="0" xfId="6" applyFont="1" applyAlignment="1">
      <alignment horizontal="right" vertical="center"/>
    </xf>
    <xf numFmtId="0" fontId="43" fillId="0" borderId="0" xfId="9" applyFont="1" applyFill="1" applyAlignment="1">
      <alignment horizontal="left" vertical="center" wrapText="1"/>
    </xf>
    <xf numFmtId="0" fontId="24" fillId="0" borderId="0" xfId="6" applyFont="1" applyAlignment="1">
      <alignment horizontal="left" vertical="center" wrapText="1"/>
    </xf>
    <xf numFmtId="0" fontId="42" fillId="0" borderId="0" xfId="9" applyFill="1" applyAlignment="1">
      <alignment horizontal="left" vertical="center" wrapText="1"/>
    </xf>
    <xf numFmtId="0" fontId="42" fillId="0" borderId="0" xfId="9" applyAlignment="1">
      <alignment horizontal="left" vertical="center" wrapText="1"/>
    </xf>
    <xf numFmtId="0" fontId="15" fillId="0" borderId="0" xfId="6" applyFont="1" applyAlignment="1">
      <alignment horizontal="left" vertical="center" wrapText="1"/>
    </xf>
    <xf numFmtId="0" fontId="4" fillId="0" borderId="0" xfId="6" applyFont="1" applyAlignment="1">
      <alignment horizontal="left" vertical="center" wrapText="1"/>
    </xf>
    <xf numFmtId="0" fontId="4" fillId="0" borderId="0" xfId="6" applyFont="1" applyAlignment="1">
      <alignment horizontal="left" vertical="center"/>
    </xf>
    <xf numFmtId="0" fontId="15" fillId="0" borderId="0" xfId="6" applyFont="1" applyAlignment="1">
      <alignment horizontal="left" vertical="top" wrapText="1"/>
    </xf>
    <xf numFmtId="0" fontId="24" fillId="0" borderId="0" xfId="8" applyFont="1" applyAlignment="1">
      <alignment horizontal="left" vertical="center" wrapText="1"/>
    </xf>
    <xf numFmtId="0" fontId="6" fillId="2" borderId="0" xfId="0" applyFont="1" applyFill="1" applyAlignment="1">
      <alignment horizontal="left" vertical="top" wrapText="1"/>
    </xf>
    <xf numFmtId="0" fontId="4" fillId="2" borderId="104" xfId="3" applyFont="1" applyFill="1" applyBorder="1" applyAlignment="1">
      <alignment horizontal="left" vertical="top" wrapText="1"/>
    </xf>
    <xf numFmtId="0" fontId="4" fillId="2" borderId="105" xfId="3" applyFont="1" applyFill="1" applyBorder="1" applyAlignment="1">
      <alignment horizontal="left" vertical="top" wrapText="1"/>
    </xf>
    <xf numFmtId="0" fontId="4" fillId="2" borderId="106" xfId="3" applyFont="1" applyFill="1" applyBorder="1" applyAlignment="1">
      <alignment horizontal="left" vertical="top" wrapText="1"/>
    </xf>
    <xf numFmtId="5" fontId="9" fillId="0" borderId="1" xfId="0" applyNumberFormat="1" applyFont="1" applyBorder="1" applyAlignment="1">
      <alignment horizontal="center" vertical="center" wrapText="1"/>
    </xf>
    <xf numFmtId="0" fontId="10" fillId="3" borderId="2" xfId="3" applyFont="1" applyFill="1" applyBorder="1" applyAlignment="1">
      <alignment horizontal="center" vertical="center" wrapText="1"/>
    </xf>
    <xf numFmtId="0" fontId="10" fillId="3" borderId="24" xfId="3" applyFont="1" applyFill="1" applyBorder="1" applyAlignment="1">
      <alignment horizontal="center" vertical="center" wrapText="1"/>
    </xf>
    <xf numFmtId="0" fontId="10" fillId="3" borderId="25" xfId="3" applyFont="1" applyFill="1" applyBorder="1" applyAlignment="1">
      <alignment horizontal="center" vertical="center" wrapText="1"/>
    </xf>
    <xf numFmtId="0" fontId="10" fillId="3" borderId="26" xfId="3" applyFont="1" applyFill="1" applyBorder="1" applyAlignment="1">
      <alignment horizontal="center" vertical="center" wrapText="1"/>
    </xf>
    <xf numFmtId="0" fontId="10" fillId="8" borderId="30" xfId="3" applyFont="1" applyFill="1" applyBorder="1" applyAlignment="1">
      <alignment horizontal="center" vertical="center" wrapText="1"/>
    </xf>
    <xf numFmtId="0" fontId="10" fillId="8" borderId="31" xfId="3" applyFont="1" applyFill="1" applyBorder="1" applyAlignment="1">
      <alignment horizontal="center" vertical="center" wrapText="1"/>
    </xf>
    <xf numFmtId="0" fontId="10" fillId="8" borderId="32" xfId="3" applyFont="1" applyFill="1" applyBorder="1" applyAlignment="1">
      <alignment horizontal="center" vertical="center" wrapText="1"/>
    </xf>
    <xf numFmtId="0" fontId="10" fillId="3" borderId="3" xfId="3" applyFont="1" applyFill="1" applyBorder="1" applyAlignment="1">
      <alignment horizontal="center" vertical="center" wrapText="1"/>
    </xf>
    <xf numFmtId="0" fontId="10" fillId="3" borderId="4" xfId="3" applyFont="1" applyFill="1" applyBorder="1" applyAlignment="1">
      <alignment horizontal="center" vertical="center" wrapText="1"/>
    </xf>
    <xf numFmtId="0" fontId="10" fillId="3" borderId="5" xfId="3" applyFont="1" applyFill="1" applyBorder="1" applyAlignment="1">
      <alignment horizontal="center" vertical="center" wrapText="1"/>
    </xf>
    <xf numFmtId="0" fontId="10" fillId="3" borderId="6" xfId="3" applyFont="1" applyFill="1" applyBorder="1" applyAlignment="1">
      <alignment horizontal="center" vertical="center" wrapText="1"/>
    </xf>
    <xf numFmtId="0" fontId="10" fillId="3" borderId="7" xfId="3" applyFont="1" applyFill="1" applyBorder="1" applyAlignment="1">
      <alignment horizontal="center" vertical="center" wrapText="1"/>
    </xf>
    <xf numFmtId="0" fontId="10" fillId="3" borderId="89" xfId="3" applyFont="1" applyFill="1" applyBorder="1" applyAlignment="1">
      <alignment horizontal="center" vertical="center" wrapText="1"/>
    </xf>
    <xf numFmtId="0" fontId="10" fillId="3" borderId="66" xfId="3" applyFont="1" applyFill="1" applyBorder="1" applyAlignment="1">
      <alignment horizontal="center" vertical="center" wrapText="1"/>
    </xf>
    <xf numFmtId="0" fontId="10" fillId="3" borderId="8" xfId="3" applyFont="1" applyFill="1" applyBorder="1" applyAlignment="1">
      <alignment horizontal="center" vertical="center" wrapText="1"/>
    </xf>
    <xf numFmtId="0" fontId="10" fillId="3" borderId="9" xfId="3" applyFont="1" applyFill="1" applyBorder="1" applyAlignment="1">
      <alignment horizontal="center" vertical="center" wrapText="1"/>
    </xf>
    <xf numFmtId="0" fontId="10" fillId="4" borderId="10" xfId="3" applyFont="1" applyFill="1" applyBorder="1" applyAlignment="1">
      <alignment horizontal="center" vertical="center" wrapText="1"/>
    </xf>
    <xf numFmtId="0" fontId="10" fillId="4" borderId="6" xfId="3" applyFont="1" applyFill="1" applyBorder="1" applyAlignment="1">
      <alignment horizontal="center" vertical="center" wrapText="1"/>
    </xf>
    <xf numFmtId="0" fontId="10" fillId="3" borderId="11" xfId="3" applyFont="1" applyFill="1" applyBorder="1" applyAlignment="1">
      <alignment horizontal="center" vertical="center" wrapText="1"/>
    </xf>
    <xf numFmtId="0" fontId="10" fillId="3" borderId="12" xfId="3" applyFont="1" applyFill="1" applyBorder="1" applyAlignment="1">
      <alignment horizontal="center" vertical="center" wrapText="1"/>
    </xf>
    <xf numFmtId="0" fontId="10" fillId="3" borderId="13" xfId="3" applyFont="1" applyFill="1" applyBorder="1" applyAlignment="1">
      <alignment horizontal="center" vertical="center" wrapText="1"/>
    </xf>
    <xf numFmtId="0" fontId="10" fillId="3" borderId="14" xfId="3" applyFont="1" applyFill="1" applyBorder="1" applyAlignment="1">
      <alignment horizontal="center" vertical="center" wrapText="1"/>
    </xf>
    <xf numFmtId="0" fontId="9" fillId="4" borderId="15" xfId="3" applyFont="1" applyFill="1" applyBorder="1" applyAlignment="1">
      <alignment horizontal="center" vertical="center" wrapText="1"/>
    </xf>
    <xf numFmtId="0" fontId="9" fillId="4" borderId="21" xfId="3" applyFont="1" applyFill="1" applyBorder="1" applyAlignment="1">
      <alignment horizontal="center" vertical="center" wrapText="1"/>
    </xf>
    <xf numFmtId="0" fontId="10" fillId="3" borderId="16" xfId="3" applyFont="1" applyFill="1" applyBorder="1" applyAlignment="1">
      <alignment horizontal="center" vertical="center" wrapText="1"/>
    </xf>
    <xf numFmtId="0" fontId="10" fillId="3" borderId="17" xfId="3" applyFont="1" applyFill="1" applyBorder="1" applyAlignment="1">
      <alignment horizontal="center" vertical="center" wrapText="1"/>
    </xf>
    <xf numFmtId="0" fontId="10" fillId="3" borderId="18" xfId="3" applyFont="1" applyFill="1" applyBorder="1" applyAlignment="1">
      <alignment horizontal="center" vertical="center" wrapText="1"/>
    </xf>
    <xf numFmtId="0" fontId="15" fillId="11" borderId="56" xfId="3" applyFont="1" applyFill="1" applyBorder="1" applyAlignment="1">
      <alignment horizontal="center" vertical="center" wrapText="1"/>
    </xf>
    <xf numFmtId="0" fontId="15" fillId="11" borderId="108" xfId="3" applyFont="1" applyFill="1" applyBorder="1" applyAlignment="1">
      <alignment horizontal="center" vertical="center" wrapText="1"/>
    </xf>
    <xf numFmtId="0" fontId="11" fillId="12" borderId="60" xfId="3" applyFont="1" applyFill="1" applyBorder="1" applyAlignment="1">
      <alignment horizontal="center" vertical="center"/>
    </xf>
    <xf numFmtId="0" fontId="11" fillId="12" borderId="39" xfId="3" applyFont="1" applyFill="1" applyBorder="1" applyAlignment="1">
      <alignment horizontal="center" vertical="center"/>
    </xf>
    <xf numFmtId="0" fontId="11" fillId="12" borderId="61" xfId="3" applyFont="1" applyFill="1" applyBorder="1" applyAlignment="1">
      <alignment horizontal="center" vertical="center"/>
    </xf>
    <xf numFmtId="0" fontId="6" fillId="0" borderId="0" xfId="0" applyFont="1" applyAlignment="1">
      <alignment vertical="center" wrapText="1"/>
    </xf>
    <xf numFmtId="0" fontId="24" fillId="0" borderId="0" xfId="0" applyFont="1" applyAlignment="1">
      <alignment horizontal="left" vertical="center" wrapText="1"/>
    </xf>
    <xf numFmtId="0" fontId="10" fillId="14" borderId="56" xfId="3" applyFont="1" applyFill="1" applyBorder="1" applyAlignment="1">
      <alignment horizontal="center" vertical="center"/>
    </xf>
    <xf numFmtId="0" fontId="10" fillId="14" borderId="85" xfId="3" applyFont="1" applyFill="1" applyBorder="1" applyAlignment="1">
      <alignment horizontal="center" vertical="center"/>
    </xf>
    <xf numFmtId="0" fontId="10" fillId="14" borderId="46" xfId="3" applyFont="1" applyFill="1" applyBorder="1" applyAlignment="1">
      <alignment horizontal="center" vertical="center"/>
    </xf>
    <xf numFmtId="0" fontId="10" fillId="14" borderId="47" xfId="3" applyFont="1" applyFill="1" applyBorder="1" applyAlignment="1">
      <alignment horizontal="center" vertical="center"/>
    </xf>
    <xf numFmtId="0" fontId="10" fillId="14" borderId="45" xfId="3" applyFont="1" applyFill="1" applyBorder="1" applyAlignment="1">
      <alignment horizontal="center" vertical="center"/>
    </xf>
    <xf numFmtId="0" fontId="6" fillId="0" borderId="1"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91" xfId="0" applyFont="1" applyBorder="1" applyAlignment="1">
      <alignment horizontal="center" vertical="center" wrapText="1"/>
    </xf>
    <xf numFmtId="0" fontId="4" fillId="0" borderId="95" xfId="0" applyFont="1" applyBorder="1" applyAlignment="1">
      <alignment horizontal="left" vertical="top" wrapText="1"/>
    </xf>
    <xf numFmtId="0" fontId="4" fillId="0" borderId="0" xfId="0" applyFont="1" applyAlignment="1">
      <alignment horizontal="left" vertical="top" wrapText="1"/>
    </xf>
    <xf numFmtId="0" fontId="4" fillId="0" borderId="96" xfId="0" applyFont="1" applyBorder="1" applyAlignment="1">
      <alignment horizontal="left" vertical="top" wrapText="1"/>
    </xf>
    <xf numFmtId="0" fontId="4" fillId="0" borderId="95" xfId="0" applyFont="1" applyBorder="1" applyAlignment="1">
      <alignment horizontal="left" vertical="center"/>
    </xf>
    <xf numFmtId="0" fontId="4" fillId="0" borderId="96" xfId="0" applyFont="1" applyBorder="1" applyAlignment="1">
      <alignment horizontal="left" vertical="center"/>
    </xf>
    <xf numFmtId="14" fontId="5" fillId="0" borderId="101" xfId="3" applyNumberFormat="1" applyFont="1" applyBorder="1" applyAlignment="1">
      <alignment horizontal="center"/>
    </xf>
    <xf numFmtId="14" fontId="5" fillId="0" borderId="102" xfId="3" applyNumberFormat="1" applyFont="1" applyBorder="1" applyAlignment="1">
      <alignment horizontal="center"/>
    </xf>
    <xf numFmtId="0" fontId="3" fillId="0" borderId="101" xfId="0" applyFont="1" applyBorder="1" applyAlignment="1">
      <alignment horizontal="center"/>
    </xf>
    <xf numFmtId="0" fontId="3" fillId="0" borderId="103" xfId="0" applyFont="1" applyBorder="1" applyAlignment="1">
      <alignment horizontal="center"/>
    </xf>
    <xf numFmtId="0" fontId="3" fillId="0" borderId="102" xfId="0" applyFont="1" applyBorder="1" applyAlignment="1">
      <alignment horizontal="center"/>
    </xf>
    <xf numFmtId="0" fontId="3" fillId="0" borderId="95" xfId="0" applyFont="1" applyBorder="1" applyAlignment="1">
      <alignment horizontal="center"/>
    </xf>
    <xf numFmtId="0" fontId="3" fillId="0" borderId="96" xfId="0" applyFont="1" applyBorder="1" applyAlignment="1">
      <alignment horizontal="center"/>
    </xf>
    <xf numFmtId="0" fontId="3" fillId="0" borderId="0" xfId="0" applyFont="1" applyAlignment="1">
      <alignment horizontal="center"/>
    </xf>
    <xf numFmtId="14" fontId="26" fillId="0" borderId="95" xfId="3" applyNumberFormat="1" applyFont="1" applyBorder="1" applyAlignment="1">
      <alignment horizontal="left" vertical="center"/>
    </xf>
    <xf numFmtId="14" fontId="26" fillId="0" borderId="96" xfId="3" applyNumberFormat="1" applyFont="1" applyBorder="1" applyAlignment="1">
      <alignment horizontal="left" vertical="center"/>
    </xf>
    <xf numFmtId="14" fontId="26" fillId="0" borderId="0" xfId="3" applyNumberFormat="1" applyFont="1" applyAlignment="1">
      <alignment horizontal="left" vertical="center"/>
    </xf>
    <xf numFmtId="0" fontId="19" fillId="0" borderId="95" xfId="0" applyFont="1" applyBorder="1" applyAlignment="1">
      <alignment horizontal="center" wrapText="1"/>
    </xf>
    <xf numFmtId="0" fontId="19" fillId="0" borderId="0" xfId="0" applyFont="1" applyAlignment="1">
      <alignment horizontal="center" wrapText="1"/>
    </xf>
    <xf numFmtId="0" fontId="4" fillId="0" borderId="95" xfId="0" applyFont="1" applyBorder="1" applyAlignment="1">
      <alignment horizontal="left" vertical="center" wrapText="1" indent="1"/>
    </xf>
    <xf numFmtId="0" fontId="4" fillId="0" borderId="0" xfId="0" applyFont="1" applyAlignment="1">
      <alignment horizontal="left" vertical="center" wrapText="1" indent="1"/>
    </xf>
    <xf numFmtId="0" fontId="3" fillId="0" borderId="95" xfId="0" applyFont="1" applyBorder="1" applyAlignment="1">
      <alignment horizontal="center" wrapText="1"/>
    </xf>
    <xf numFmtId="0" fontId="3" fillId="0" borderId="0" xfId="0" applyFont="1" applyAlignment="1">
      <alignment horizontal="center" wrapText="1"/>
    </xf>
    <xf numFmtId="0" fontId="3" fillId="0" borderId="96" xfId="0" applyFont="1" applyBorder="1" applyAlignment="1">
      <alignment horizontal="center" wrapText="1"/>
    </xf>
    <xf numFmtId="0" fontId="4" fillId="19" borderId="95" xfId="0" applyFont="1" applyFill="1" applyBorder="1" applyAlignment="1">
      <alignment horizontal="left" vertical="center" wrapText="1" indent="2"/>
    </xf>
    <xf numFmtId="0" fontId="4" fillId="19" borderId="96" xfId="0" applyFont="1" applyFill="1" applyBorder="1" applyAlignment="1">
      <alignment horizontal="left" vertical="center" wrapText="1" indent="2"/>
    </xf>
    <xf numFmtId="0" fontId="6" fillId="19" borderId="95" xfId="0" applyFont="1" applyFill="1" applyBorder="1" applyAlignment="1">
      <alignment horizontal="left" vertical="top" wrapText="1" indent="2"/>
    </xf>
    <xf numFmtId="0" fontId="6" fillId="19" borderId="96" xfId="0" applyFont="1" applyFill="1" applyBorder="1" applyAlignment="1">
      <alignment horizontal="left" vertical="top" wrapText="1" indent="2"/>
    </xf>
    <xf numFmtId="0" fontId="6" fillId="0" borderId="95" xfId="0" applyFont="1" applyBorder="1" applyAlignment="1">
      <alignment horizontal="left" vertical="top" wrapText="1" indent="2"/>
    </xf>
    <xf numFmtId="0" fontId="6" fillId="0" borderId="96" xfId="0" applyFont="1" applyBorder="1" applyAlignment="1">
      <alignment horizontal="left" vertical="top" wrapText="1" indent="2"/>
    </xf>
    <xf numFmtId="14" fontId="26" fillId="0" borderId="95" xfId="3" applyNumberFormat="1" applyFont="1" applyBorder="1" applyAlignment="1">
      <alignment horizontal="center" vertical="center"/>
    </xf>
    <xf numFmtId="14" fontId="26" fillId="0" borderId="96" xfId="3" applyNumberFormat="1" applyFont="1" applyBorder="1" applyAlignment="1">
      <alignment horizontal="center" vertical="center"/>
    </xf>
    <xf numFmtId="14" fontId="29" fillId="19" borderId="95" xfId="3" applyNumberFormat="1" applyFont="1" applyFill="1" applyBorder="1" applyAlignment="1">
      <alignment horizontal="left" vertical="center" indent="1"/>
    </xf>
    <xf numFmtId="14" fontId="29" fillId="19" borderId="96" xfId="3" applyNumberFormat="1" applyFont="1" applyFill="1" applyBorder="1" applyAlignment="1">
      <alignment horizontal="left" vertical="center" indent="1"/>
    </xf>
    <xf numFmtId="14" fontId="29" fillId="0" borderId="95" xfId="3" applyNumberFormat="1" applyFont="1" applyBorder="1" applyAlignment="1">
      <alignment horizontal="left" vertical="center" indent="1"/>
    </xf>
    <xf numFmtId="14" fontId="29" fillId="0" borderId="96" xfId="3" applyNumberFormat="1" applyFont="1" applyBorder="1" applyAlignment="1">
      <alignment horizontal="left" vertical="center" indent="1"/>
    </xf>
    <xf numFmtId="0" fontId="19" fillId="19" borderId="95" xfId="0" applyFont="1" applyFill="1" applyBorder="1" applyAlignment="1">
      <alignment horizontal="center"/>
    </xf>
    <xf numFmtId="0" fontId="19" fillId="19" borderId="96" xfId="0" applyFont="1" applyFill="1" applyBorder="1" applyAlignment="1">
      <alignment horizontal="center"/>
    </xf>
    <xf numFmtId="14" fontId="6" fillId="0" borderId="95" xfId="3" applyNumberFormat="1" applyFont="1" applyBorder="1" applyAlignment="1">
      <alignment horizontal="left" vertical="top" wrapText="1"/>
    </xf>
    <xf numFmtId="14" fontId="6" fillId="0" borderId="0" xfId="3" applyNumberFormat="1" applyFont="1" applyAlignment="1">
      <alignment horizontal="left" vertical="top" wrapText="1"/>
    </xf>
    <xf numFmtId="14" fontId="6" fillId="0" borderId="96" xfId="3" applyNumberFormat="1" applyFont="1" applyBorder="1" applyAlignment="1">
      <alignment horizontal="left" vertical="top" wrapText="1"/>
    </xf>
    <xf numFmtId="0" fontId="3" fillId="19" borderId="95" xfId="0" applyFont="1" applyFill="1" applyBorder="1" applyAlignment="1">
      <alignment horizontal="center"/>
    </xf>
    <xf numFmtId="0" fontId="3" fillId="19" borderId="0" xfId="0" applyFont="1" applyFill="1" applyAlignment="1">
      <alignment horizontal="center"/>
    </xf>
    <xf numFmtId="0" fontId="4" fillId="19" borderId="95" xfId="0" applyFont="1" applyFill="1" applyBorder="1" applyAlignment="1">
      <alignment horizontal="center" wrapText="1"/>
    </xf>
    <xf numFmtId="0" fontId="4" fillId="19" borderId="0" xfId="0" applyFont="1" applyFill="1" applyAlignment="1">
      <alignment horizontal="center" wrapText="1"/>
    </xf>
    <xf numFmtId="0" fontId="19" fillId="0" borderId="95" xfId="0" applyFont="1" applyBorder="1" applyAlignment="1">
      <alignment horizontal="center" vertical="top" wrapText="1"/>
    </xf>
    <xf numFmtId="0" fontId="19" fillId="0" borderId="96" xfId="0" applyFont="1" applyBorder="1" applyAlignment="1">
      <alignment horizontal="center" vertical="top" wrapText="1"/>
    </xf>
    <xf numFmtId="0" fontId="19" fillId="0" borderId="95" xfId="0" applyFont="1" applyBorder="1" applyAlignment="1">
      <alignment horizontal="center"/>
    </xf>
    <xf numFmtId="0" fontId="19" fillId="0" borderId="96" xfId="0" applyFont="1" applyBorder="1" applyAlignment="1">
      <alignment horizontal="center"/>
    </xf>
    <xf numFmtId="14" fontId="29" fillId="19" borderId="0" xfId="3" applyNumberFormat="1" applyFont="1" applyFill="1" applyAlignment="1">
      <alignment horizontal="left" vertical="center" indent="1"/>
    </xf>
    <xf numFmtId="0" fontId="4" fillId="0" borderId="95" xfId="0" applyFont="1" applyBorder="1" applyAlignment="1">
      <alignment horizontal="left" vertical="top" wrapText="1" indent="2"/>
    </xf>
    <xf numFmtId="0" fontId="4" fillId="0" borderId="96" xfId="0" applyFont="1" applyBorder="1" applyAlignment="1">
      <alignment horizontal="left" vertical="top" wrapText="1" indent="2"/>
    </xf>
    <xf numFmtId="0" fontId="19" fillId="0" borderId="0" xfId="0" applyFont="1" applyAlignment="1">
      <alignment horizontal="center"/>
    </xf>
    <xf numFmtId="0" fontId="4" fillId="0" borderId="0" xfId="0" applyFont="1" applyAlignment="1">
      <alignment horizontal="left" vertical="top" wrapText="1" indent="2"/>
    </xf>
    <xf numFmtId="0" fontId="4" fillId="0" borderId="95" xfId="0" applyFont="1" applyBorder="1" applyAlignment="1">
      <alignment horizontal="left" vertical="center" indent="2"/>
    </xf>
    <xf numFmtId="0" fontId="4" fillId="0" borderId="0" xfId="0" applyFont="1" applyAlignment="1">
      <alignment horizontal="left" vertical="center" indent="2"/>
    </xf>
    <xf numFmtId="0" fontId="4" fillId="0" borderId="108" xfId="0" applyFont="1" applyBorder="1" applyAlignment="1">
      <alignment horizontal="left" vertical="center" wrapText="1" indent="2"/>
    </xf>
    <xf numFmtId="0" fontId="4" fillId="0" borderId="100" xfId="0" applyFont="1" applyBorder="1" applyAlignment="1">
      <alignment horizontal="left" vertical="center" wrapText="1" indent="2"/>
    </xf>
    <xf numFmtId="0" fontId="4" fillId="19" borderId="95" xfId="0" applyFont="1" applyFill="1" applyBorder="1" applyAlignment="1">
      <alignment horizontal="left" vertical="top" wrapText="1" indent="2"/>
    </xf>
    <xf numFmtId="0" fontId="4" fillId="19" borderId="0" xfId="0" applyFont="1" applyFill="1" applyAlignment="1">
      <alignment horizontal="left" vertical="top" wrapText="1" indent="2"/>
    </xf>
    <xf numFmtId="0" fontId="4" fillId="19" borderId="0" xfId="0" applyFont="1" applyFill="1" applyAlignment="1">
      <alignment horizontal="left" vertical="center" wrapText="1" indent="2"/>
    </xf>
    <xf numFmtId="14" fontId="29" fillId="0" borderId="0" xfId="3" applyNumberFormat="1" applyFont="1" applyAlignment="1">
      <alignment horizontal="left" vertical="center" indent="1"/>
    </xf>
    <xf numFmtId="14" fontId="6" fillId="0" borderId="95" xfId="3" applyNumberFormat="1" applyFont="1" applyBorder="1" applyAlignment="1">
      <alignment horizontal="left" vertical="top" wrapText="1" indent="2"/>
    </xf>
    <xf numFmtId="14" fontId="6" fillId="0" borderId="0" xfId="3" applyNumberFormat="1" applyFont="1" applyAlignment="1">
      <alignment horizontal="left" vertical="top" wrapText="1" indent="2"/>
    </xf>
    <xf numFmtId="14" fontId="6" fillId="0" borderId="95" xfId="3" applyNumberFormat="1" applyFont="1" applyBorder="1" applyAlignment="1">
      <alignment horizontal="center" wrapText="1"/>
    </xf>
    <xf numFmtId="14" fontId="6" fillId="0" borderId="0" xfId="3" applyNumberFormat="1" applyFont="1" applyAlignment="1">
      <alignment horizontal="center" wrapText="1"/>
    </xf>
    <xf numFmtId="0" fontId="36" fillId="0" borderId="92" xfId="0" applyFont="1" applyBorder="1" applyAlignment="1">
      <alignment horizontal="left" vertical="center" indent="1"/>
    </xf>
    <xf numFmtId="0" fontId="36" fillId="0" borderId="93" xfId="0" applyFont="1" applyBorder="1" applyAlignment="1">
      <alignment horizontal="left" vertical="center" indent="1"/>
    </xf>
    <xf numFmtId="0" fontId="11" fillId="0" borderId="95" xfId="0" quotePrefix="1" applyFont="1" applyBorder="1" applyAlignment="1">
      <alignment horizontal="left" vertical="top" wrapText="1"/>
    </xf>
    <xf numFmtId="0" fontId="11" fillId="0" borderId="96" xfId="0" quotePrefix="1" applyFont="1" applyBorder="1" applyAlignment="1">
      <alignment horizontal="left" vertical="top" wrapText="1"/>
    </xf>
    <xf numFmtId="0" fontId="11" fillId="0" borderId="0" xfId="0" quotePrefix="1" applyFont="1" applyAlignment="1">
      <alignment horizontal="left" vertical="top" wrapText="1"/>
    </xf>
    <xf numFmtId="0" fontId="4" fillId="0" borderId="95" xfId="0" applyFont="1" applyBorder="1" applyAlignment="1">
      <alignment horizontal="left" vertical="center" wrapText="1"/>
    </xf>
    <xf numFmtId="0" fontId="4" fillId="0" borderId="96" xfId="0" applyFont="1" applyBorder="1" applyAlignment="1">
      <alignment horizontal="left" vertical="center" wrapText="1"/>
    </xf>
    <xf numFmtId="14" fontId="26" fillId="0" borderId="92" xfId="3" applyNumberFormat="1" applyFont="1" applyBorder="1" applyAlignment="1">
      <alignment horizontal="left" vertical="center"/>
    </xf>
    <xf numFmtId="14" fontId="26" fillId="0" borderId="93" xfId="3" applyNumberFormat="1" applyFont="1" applyBorder="1" applyAlignment="1">
      <alignment horizontal="left" vertical="center"/>
    </xf>
    <xf numFmtId="14" fontId="26" fillId="0" borderId="94" xfId="3" applyNumberFormat="1" applyFont="1" applyBorder="1" applyAlignment="1">
      <alignment horizontal="left" vertical="center"/>
    </xf>
    <xf numFmtId="0" fontId="15" fillId="0" borderId="92" xfId="0" applyFont="1" applyBorder="1" applyAlignment="1">
      <alignment horizontal="center" vertical="center"/>
    </xf>
    <xf numFmtId="0" fontId="15" fillId="0" borderId="93" xfId="0" applyFont="1" applyBorder="1" applyAlignment="1">
      <alignment horizontal="center" vertical="center"/>
    </xf>
    <xf numFmtId="0" fontId="15" fillId="0" borderId="94" xfId="0" applyFont="1" applyBorder="1" applyAlignment="1">
      <alignment horizontal="center" vertical="center" wrapText="1"/>
    </xf>
    <xf numFmtId="0" fontId="15" fillId="0" borderId="93" xfId="0" applyFont="1" applyBorder="1" applyAlignment="1">
      <alignment horizontal="center" vertical="center" wrapText="1"/>
    </xf>
    <xf numFmtId="0" fontId="4" fillId="0" borderId="0" xfId="0" applyFont="1" applyAlignment="1">
      <alignment horizontal="left" vertical="center" wrapText="1"/>
    </xf>
    <xf numFmtId="0" fontId="4" fillId="0" borderId="95" xfId="0" applyFont="1" applyBorder="1" applyAlignment="1">
      <alignment horizontal="center"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0" xfId="0" applyFont="1" applyAlignment="1">
      <alignment horizontal="left" wrapText="1"/>
    </xf>
    <xf numFmtId="0" fontId="4" fillId="0" borderId="0" xfId="0" applyFont="1" applyAlignment="1">
      <alignment horizontal="left"/>
    </xf>
    <xf numFmtId="167" fontId="6" fillId="0" borderId="0" xfId="6" quotePrefix="1" applyNumberFormat="1" applyFont="1" applyAlignment="1">
      <alignment horizontal="left" vertical="top" wrapText="1"/>
    </xf>
    <xf numFmtId="167" fontId="35" fillId="0" borderId="0" xfId="6" quotePrefix="1" applyNumberFormat="1" applyFont="1" applyAlignment="1">
      <alignment horizontal="left" wrapText="1"/>
    </xf>
    <xf numFmtId="167" fontId="36" fillId="0" borderId="0" xfId="6" quotePrefix="1" applyNumberFormat="1" applyFont="1" applyAlignment="1">
      <alignment horizontal="left" wrapText="1"/>
    </xf>
    <xf numFmtId="167" fontId="33" fillId="0" borderId="0" xfId="6" quotePrefix="1" applyNumberFormat="1" applyFont="1" applyAlignment="1">
      <alignment horizontal="left" vertical="top" wrapText="1"/>
    </xf>
    <xf numFmtId="167" fontId="6" fillId="0" borderId="0" xfId="6" quotePrefix="1" applyNumberFormat="1" applyFont="1" applyAlignment="1">
      <alignment horizontal="left" vertical="top" wrapText="1" indent="2"/>
    </xf>
    <xf numFmtId="0" fontId="7" fillId="0" borderId="0" xfId="6" applyFont="1" applyAlignment="1">
      <alignment horizontal="justify" vertical="center" wrapText="1"/>
    </xf>
    <xf numFmtId="0" fontId="44" fillId="0" borderId="0" xfId="6" applyFont="1" applyAlignment="1">
      <alignment horizontal="justify" vertical="center" wrapText="1"/>
    </xf>
    <xf numFmtId="0" fontId="9" fillId="0" borderId="0" xfId="6" applyFont="1" applyAlignment="1">
      <alignment horizontal="justify" vertical="top" wrapText="1"/>
    </xf>
  </cellXfs>
  <cellStyles count="10">
    <cellStyle name="Comma 2" xfId="4" xr:uid="{0D909603-CB66-4DA1-B8D9-1E7BDDEE8ADF}"/>
    <cellStyle name="Currency" xfId="1" builtinId="4"/>
    <cellStyle name="Hyperlink" xfId="9" builtinId="8"/>
    <cellStyle name="Hyperlink 2" xfId="7" xr:uid="{C1338872-C789-48FC-85D0-470D904DF5F8}"/>
    <cellStyle name="Normal" xfId="0" builtinId="0"/>
    <cellStyle name="Normal 2" xfId="3" xr:uid="{06BC3C2B-471E-4383-A903-DDFA9A2A7EAF}"/>
    <cellStyle name="Normal 3" xfId="6" xr:uid="{A374302D-E4D4-479B-B340-D0CA5C1A5B57}"/>
    <cellStyle name="Normal 3 2" xfId="8" xr:uid="{FB8C3D3F-3B00-452D-BC16-3E495B38D0B6}"/>
    <cellStyle name="Percent" xfId="2" builtinId="5"/>
    <cellStyle name="Percent 2" xfId="5" xr:uid="{377997CF-1759-44DA-9DCA-C2B2A6978767}"/>
  </cellStyles>
  <dxfs count="0"/>
  <tableStyles count="0" defaultTableStyle="TableStyleMedium2" defaultPivotStyle="PivotStyleLight16"/>
  <colors>
    <mruColors>
      <color rgb="FF0032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7.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34</xdr:row>
      <xdr:rowOff>119062</xdr:rowOff>
    </xdr:from>
    <xdr:to>
      <xdr:col>9</xdr:col>
      <xdr:colOff>127341</xdr:colOff>
      <xdr:row>74</xdr:row>
      <xdr:rowOff>21090</xdr:rowOff>
    </xdr:to>
    <xdr:pic>
      <xdr:nvPicPr>
        <xdr:cNvPr id="18" name="Picture 17">
          <a:extLst>
            <a:ext uri="{FF2B5EF4-FFF2-40B4-BE49-F238E27FC236}">
              <a16:creationId xmlns:a16="http://schemas.microsoft.com/office/drawing/2014/main" id="{788DCC0A-7FEC-4AB1-873A-23526DFA70D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787" t="8986" r="4824" b="8824"/>
        <a:stretch/>
      </xdr:blipFill>
      <xdr:spPr>
        <a:xfrm>
          <a:off x="0" y="6203156"/>
          <a:ext cx="12997997" cy="65695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189022</xdr:colOff>
      <xdr:row>17</xdr:row>
      <xdr:rowOff>55366</xdr:rowOff>
    </xdr:from>
    <xdr:to>
      <xdr:col>13</xdr:col>
      <xdr:colOff>773259</xdr:colOff>
      <xdr:row>21</xdr:row>
      <xdr:rowOff>7741</xdr:rowOff>
    </xdr:to>
    <xdr:pic>
      <xdr:nvPicPr>
        <xdr:cNvPr id="2" name="Graphic 6" descr="Warning with solid fill">
          <a:extLst>
            <a:ext uri="{FF2B5EF4-FFF2-40B4-BE49-F238E27FC236}">
              <a16:creationId xmlns:a16="http://schemas.microsoft.com/office/drawing/2014/main" id="{A2607A2C-A2D4-4045-EF08-2F2AB7E551C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5606419" y="3969750"/>
          <a:ext cx="581062" cy="581851"/>
        </a:xfrm>
        <a:prstGeom prst="rect">
          <a:avLst/>
        </a:prstGeom>
      </xdr:spPr>
    </xdr:pic>
    <xdr:clientData/>
  </xdr:twoCellAnchor>
  <xdr:oneCellAnchor>
    <xdr:from>
      <xdr:col>13</xdr:col>
      <xdr:colOff>822020</xdr:colOff>
      <xdr:row>17</xdr:row>
      <xdr:rowOff>152648</xdr:rowOff>
    </xdr:from>
    <xdr:ext cx="5058757" cy="446404"/>
    <xdr:sp macro="" textlink="">
      <xdr:nvSpPr>
        <xdr:cNvPr id="5" name="TextBox 4">
          <a:extLst>
            <a:ext uri="{FF2B5EF4-FFF2-40B4-BE49-F238E27FC236}">
              <a16:creationId xmlns:a16="http://schemas.microsoft.com/office/drawing/2014/main" id="{933EEEBF-585D-9214-8EE8-4342330834F7}"/>
            </a:ext>
          </a:extLst>
        </xdr:cNvPr>
        <xdr:cNvSpPr txBox="1"/>
      </xdr:nvSpPr>
      <xdr:spPr>
        <a:xfrm>
          <a:off x="26206145" y="4093617"/>
          <a:ext cx="5058757" cy="446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a:latin typeface="Arial" panose="020B0604020202020204" pitchFamily="34" charset="0"/>
              <a:cs typeface="Arial" panose="020B0604020202020204" pitchFamily="34" charset="0"/>
            </a:rPr>
            <a:t>Refer to the "Marketing Rule Implications</a:t>
          </a:r>
          <a:r>
            <a:rPr lang="en-US" sz="1200" baseline="0">
              <a:latin typeface="Arial" panose="020B0604020202020204" pitchFamily="34" charset="0"/>
              <a:cs typeface="Arial" panose="020B0604020202020204" pitchFamily="34" charset="0"/>
            </a:rPr>
            <a:t>" tab for additional information </a:t>
          </a:r>
        </a:p>
        <a:p>
          <a:r>
            <a:rPr lang="en-US" sz="1200" baseline="0">
              <a:latin typeface="Arial" panose="020B0604020202020204" pitchFamily="34" charset="0"/>
              <a:cs typeface="Arial" panose="020B0604020202020204" pitchFamily="34" charset="0"/>
            </a:rPr>
            <a:t>regarding the requirement to display net portfolio-level performance.</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6248964</xdr:colOff>
      <xdr:row>37</xdr:row>
      <xdr:rowOff>141064</xdr:rowOff>
    </xdr:from>
    <xdr:to>
      <xdr:col>2</xdr:col>
      <xdr:colOff>471820</xdr:colOff>
      <xdr:row>46</xdr:row>
      <xdr:rowOff>121106</xdr:rowOff>
    </xdr:to>
    <xdr:sp macro="" textlink="">
      <xdr:nvSpPr>
        <xdr:cNvPr id="2" name="Rectangle 1">
          <a:extLst>
            <a:ext uri="{FF2B5EF4-FFF2-40B4-BE49-F238E27FC236}">
              <a16:creationId xmlns:a16="http://schemas.microsoft.com/office/drawing/2014/main" id="{515403E7-BF21-4D95-8899-EE3D1810562F}"/>
            </a:ext>
          </a:extLst>
        </xdr:cNvPr>
        <xdr:cNvSpPr/>
      </xdr:nvSpPr>
      <xdr:spPr>
        <a:xfrm>
          <a:off x="6248964" y="3010470"/>
          <a:ext cx="2473887" cy="1480230"/>
        </a:xfrm>
        <a:prstGeom prst="rect">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000">
              <a:solidFill>
                <a:sysClr val="windowText" lastClr="000000"/>
              </a:solidFill>
              <a:latin typeface="Arial" panose="020B0604020202020204" pitchFamily="34" charset="0"/>
              <a:cs typeface="Arial" panose="020B0604020202020204" pitchFamily="34" charset="0"/>
            </a:rPr>
            <a:t>Transaction types</a:t>
          </a:r>
          <a:r>
            <a:rPr lang="en-US" sz="1000" baseline="0">
              <a:solidFill>
                <a:sysClr val="windowText" lastClr="000000"/>
              </a:solidFill>
              <a:latin typeface="Arial" panose="020B0604020202020204" pitchFamily="34" charset="0"/>
              <a:cs typeface="Arial" panose="020B0604020202020204" pitchFamily="34" charset="0"/>
            </a:rPr>
            <a:t> sourced from the "CF Table Map" appear in the Cash Flow &amp; Performance Template. Transaction types sourced from the "CF Table - Extended Version" do not appear in the Template, but are displayed as "child" transaction types to provide additional insight regarding what may fall under the "parent" transaction type.</a:t>
          </a:r>
          <a:endParaRPr lang="en-US"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67147</xdr:colOff>
      <xdr:row>40</xdr:row>
      <xdr:rowOff>30399</xdr:rowOff>
    </xdr:from>
    <xdr:ext cx="3455345" cy="2423160"/>
    <xdr:pic>
      <xdr:nvPicPr>
        <xdr:cNvPr id="2" name="Picture 1">
          <a:extLst>
            <a:ext uri="{FF2B5EF4-FFF2-40B4-BE49-F238E27FC236}">
              <a16:creationId xmlns:a16="http://schemas.microsoft.com/office/drawing/2014/main" id="{0E92632B-A20F-4481-8ADC-232A8E62DDC2}"/>
            </a:ext>
          </a:extLst>
        </xdr:cNvPr>
        <xdr:cNvPicPr>
          <a:picLocks noChangeAspect="1"/>
        </xdr:cNvPicPr>
      </xdr:nvPicPr>
      <xdr:blipFill>
        <a:blip xmlns:r="http://schemas.openxmlformats.org/officeDocument/2006/relationships" r:embed="rId1"/>
        <a:stretch>
          <a:fillRect/>
        </a:stretch>
      </xdr:blipFill>
      <xdr:spPr>
        <a:xfrm>
          <a:off x="1283172" y="7266224"/>
          <a:ext cx="3455345" cy="2423160"/>
        </a:xfrm>
        <a:prstGeom prst="rect">
          <a:avLst/>
        </a:prstGeom>
      </xdr:spPr>
    </xdr:pic>
    <xdr:clientData/>
  </xdr:oneCellAnchor>
  <xdr:oneCellAnchor>
    <xdr:from>
      <xdr:col>2</xdr:col>
      <xdr:colOff>50665</xdr:colOff>
      <xdr:row>48</xdr:row>
      <xdr:rowOff>0</xdr:rowOff>
    </xdr:from>
    <xdr:ext cx="3459607" cy="2423160"/>
    <xdr:pic>
      <xdr:nvPicPr>
        <xdr:cNvPr id="3" name="Picture 2">
          <a:extLst>
            <a:ext uri="{FF2B5EF4-FFF2-40B4-BE49-F238E27FC236}">
              <a16:creationId xmlns:a16="http://schemas.microsoft.com/office/drawing/2014/main" id="{33E16624-12E0-4885-B1E0-DDB12E8C72F6}"/>
            </a:ext>
          </a:extLst>
        </xdr:cNvPr>
        <xdr:cNvPicPr preferRelativeResize="0">
          <a:picLocks/>
        </xdr:cNvPicPr>
      </xdr:nvPicPr>
      <xdr:blipFill>
        <a:blip xmlns:r="http://schemas.openxmlformats.org/officeDocument/2006/relationships" r:embed="rId2"/>
        <a:stretch>
          <a:fillRect/>
        </a:stretch>
      </xdr:blipFill>
      <xdr:spPr>
        <a:xfrm>
          <a:off x="1266690" y="8686800"/>
          <a:ext cx="3459607" cy="242316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116252</xdr:colOff>
      <xdr:row>0</xdr:row>
      <xdr:rowOff>0</xdr:rowOff>
    </xdr:from>
    <xdr:to>
      <xdr:col>2</xdr:col>
      <xdr:colOff>65833</xdr:colOff>
      <xdr:row>3</xdr:row>
      <xdr:rowOff>9578</xdr:rowOff>
    </xdr:to>
    <xdr:pic>
      <xdr:nvPicPr>
        <xdr:cNvPr id="2" name="Picture 1">
          <a:extLst>
            <a:ext uri="{FF2B5EF4-FFF2-40B4-BE49-F238E27FC236}">
              <a16:creationId xmlns:a16="http://schemas.microsoft.com/office/drawing/2014/main" id="{0EAABC58-9259-4976-BFB3-4FE9078D410D}"/>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6252" y="0"/>
          <a:ext cx="905256" cy="6202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rfs01\data\Corporate%20Trust\13117\Starvest%20Multi-Strategy\2000\NAVMARCH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V"/>
      <sheetName val="index"/>
      <sheetName val="Cash"/>
      <sheetName val="Cash Rec"/>
      <sheetName val="Holdings"/>
      <sheetName val="Securities"/>
      <sheetName val="Accruals"/>
      <sheetName val="AC Recvble"/>
      <sheetName val="Share Movement"/>
      <sheetName val="Equalization"/>
      <sheetName val="Management and Admin Fees"/>
      <sheetName val="Custody Fee"/>
      <sheetName val="NAVREC"/>
      <sheetName val="performance"/>
      <sheetName val="ACM CREDIT"/>
      <sheetName val="report"/>
      <sheetName val="Lookup"/>
      <sheetName val="1601 Detail information"/>
      <sheetName val="NAVMARCH00"/>
      <sheetName val="DUE FROM &amp; TO"/>
      <sheetName val="Summary"/>
      <sheetName val="REINVESTMENT INCOME (PBC)"/>
      <sheetName val="Drop Down - DONT DEL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ilpa.org/industry-guidance/templates-standards-model-documents/reporting-template/" TargetMode="External"/><Relationship Id="rId7" Type="http://schemas.openxmlformats.org/officeDocument/2006/relationships/printerSettings" Target="../printerSettings/printerSettings1.bin"/><Relationship Id="rId2" Type="http://schemas.openxmlformats.org/officeDocument/2006/relationships/hyperlink" Target="http://www.ilpa.org/" TargetMode="External"/><Relationship Id="rId1" Type="http://schemas.openxmlformats.org/officeDocument/2006/relationships/hyperlink" Target="mailto:templatesupport@ilpa.org" TargetMode="External"/><Relationship Id="rId6" Type="http://schemas.openxmlformats.org/officeDocument/2006/relationships/hyperlink" Target="https://ilpa.org/resource/ilpa-performance-template-granular-methodology-v-1-0/" TargetMode="External"/><Relationship Id="rId5" Type="http://schemas.openxmlformats.org/officeDocument/2006/relationships/hyperlink" Target="https://ilpa.org/resource/ilpa-performance-template-suggested-guidance-gross-up/" TargetMode="External"/><Relationship Id="rId4" Type="http://schemas.openxmlformats.org/officeDocument/2006/relationships/hyperlink" Target="https://ilpa.org/industry-guidance/templates-standards-model-documents/performance-template/" TargetMode="External"/><Relationship Id="rId9"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F7CBE-8CBA-4CD3-BD29-F0F53B2812E1}">
  <sheetPr>
    <pageSetUpPr fitToPage="1"/>
  </sheetPr>
  <dimension ref="B1:L77"/>
  <sheetViews>
    <sheetView showGridLines="0" tabSelected="1" zoomScale="80" zoomScaleNormal="80" zoomScalePageLayoutView="60" workbookViewId="0"/>
  </sheetViews>
  <sheetFormatPr defaultColWidth="9.26953125" defaultRowHeight="12.65" customHeight="1" x14ac:dyDescent="0.35"/>
  <cols>
    <col min="1" max="1" width="2.26953125" style="150" customWidth="1"/>
    <col min="2" max="3" width="18.7265625" style="150" customWidth="1"/>
    <col min="4" max="4" width="30.81640625" style="150" customWidth="1"/>
    <col min="5" max="5" width="21.54296875" style="151" bestFit="1" customWidth="1"/>
    <col min="6" max="6" width="18.7265625" style="150" customWidth="1"/>
    <col min="7" max="7" width="35.7265625" style="150" customWidth="1"/>
    <col min="8" max="15" width="18.7265625" style="150" customWidth="1"/>
    <col min="16" max="16384" width="9.26953125" style="150"/>
  </cols>
  <sheetData>
    <row r="1" spans="2:12" ht="12.65" customHeight="1" x14ac:dyDescent="0.3">
      <c r="C1" s="152"/>
      <c r="D1" s="152"/>
      <c r="E1" s="152"/>
      <c r="F1" s="152"/>
      <c r="G1" s="152"/>
      <c r="H1" s="152"/>
      <c r="I1" s="152"/>
      <c r="J1" s="152"/>
      <c r="K1" s="152"/>
    </row>
    <row r="2" spans="2:12" ht="13" x14ac:dyDescent="0.35">
      <c r="B2" s="277" t="s">
        <v>234</v>
      </c>
      <c r="C2" s="277"/>
      <c r="D2" s="277"/>
      <c r="E2" s="277"/>
      <c r="F2" s="277"/>
      <c r="G2" s="277"/>
      <c r="H2" s="277"/>
      <c r="I2" s="277"/>
      <c r="J2" s="277"/>
      <c r="K2" s="277"/>
    </row>
    <row r="3" spans="2:12" ht="13" x14ac:dyDescent="0.35">
      <c r="B3" s="153"/>
      <c r="C3" s="154"/>
    </row>
    <row r="4" spans="2:12" s="154" customFormat="1" ht="12.5" x14ac:dyDescent="0.35">
      <c r="B4" s="278" t="s">
        <v>271</v>
      </c>
      <c r="C4" s="278"/>
      <c r="D4" s="278"/>
      <c r="E4" s="278"/>
      <c r="F4" s="278"/>
      <c r="G4" s="278"/>
      <c r="H4" s="278"/>
      <c r="I4" s="278"/>
      <c r="J4" s="278"/>
      <c r="K4" s="278"/>
      <c r="L4" s="156"/>
    </row>
    <row r="5" spans="2:12" s="154" customFormat="1" ht="12.5" x14ac:dyDescent="0.35">
      <c r="B5" s="155"/>
      <c r="C5" s="155"/>
      <c r="D5" s="155"/>
      <c r="E5" s="155"/>
      <c r="F5" s="155"/>
      <c r="G5" s="155"/>
      <c r="H5" s="155"/>
      <c r="I5" s="155"/>
      <c r="J5" s="155"/>
      <c r="K5" s="155"/>
      <c r="L5" s="156"/>
    </row>
    <row r="6" spans="2:12" s="154" customFormat="1" ht="12.5" x14ac:dyDescent="0.35">
      <c r="B6" s="278" t="s">
        <v>273</v>
      </c>
      <c r="C6" s="278"/>
      <c r="D6" s="278"/>
      <c r="E6" s="278"/>
      <c r="F6" s="278"/>
      <c r="G6" s="278"/>
      <c r="H6" s="278"/>
      <c r="I6" s="278"/>
      <c r="J6" s="278"/>
      <c r="K6" s="278"/>
      <c r="L6" s="156"/>
    </row>
    <row r="7" spans="2:12" s="154" customFormat="1" ht="12.5" x14ac:dyDescent="0.35">
      <c r="B7" s="251"/>
      <c r="C7" s="251"/>
      <c r="D7" s="251"/>
      <c r="E7" s="251"/>
      <c r="F7" s="251"/>
      <c r="G7" s="251"/>
      <c r="H7" s="251"/>
      <c r="I7" s="251"/>
      <c r="J7" s="251"/>
      <c r="K7" s="251"/>
      <c r="L7" s="156"/>
    </row>
    <row r="8" spans="2:12" s="154" customFormat="1" ht="12.5" x14ac:dyDescent="0.35">
      <c r="B8" s="278" t="s">
        <v>274</v>
      </c>
      <c r="C8" s="278"/>
      <c r="D8" s="278"/>
      <c r="E8" s="278"/>
      <c r="F8" s="278"/>
      <c r="G8" s="278"/>
      <c r="H8" s="278"/>
      <c r="I8" s="278"/>
      <c r="J8" s="278"/>
      <c r="K8" s="278"/>
      <c r="L8" s="156"/>
    </row>
    <row r="9" spans="2:12" s="154" customFormat="1" ht="12.5" x14ac:dyDescent="0.35">
      <c r="B9" s="251"/>
      <c r="C9" s="251"/>
      <c r="D9" s="251"/>
      <c r="E9" s="251"/>
      <c r="F9" s="251"/>
      <c r="G9" s="251"/>
      <c r="H9" s="251"/>
      <c r="I9" s="251"/>
      <c r="J9" s="251"/>
      <c r="K9" s="251"/>
      <c r="L9" s="156"/>
    </row>
    <row r="10" spans="2:12" s="154" customFormat="1" ht="14.5" x14ac:dyDescent="0.35">
      <c r="B10" s="273" t="s">
        <v>282</v>
      </c>
      <c r="C10" s="273"/>
      <c r="D10" s="273"/>
      <c r="E10" s="273"/>
      <c r="F10" s="273"/>
      <c r="G10" s="273"/>
      <c r="H10" s="273"/>
      <c r="I10" s="273"/>
      <c r="J10" s="273"/>
      <c r="K10" s="273"/>
      <c r="L10" s="156"/>
    </row>
    <row r="11" spans="2:12" s="154" customFormat="1" ht="12.65" customHeight="1" x14ac:dyDescent="0.35">
      <c r="B11" s="155"/>
      <c r="C11" s="155"/>
      <c r="D11" s="155"/>
      <c r="E11" s="155"/>
      <c r="F11" s="155"/>
      <c r="G11" s="155"/>
      <c r="H11" s="155"/>
      <c r="I11" s="155"/>
      <c r="J11" s="155"/>
      <c r="K11" s="155"/>
      <c r="L11" s="156"/>
    </row>
    <row r="12" spans="2:12" s="154" customFormat="1" ht="12.65" customHeight="1" x14ac:dyDescent="0.35">
      <c r="B12" s="274" t="s">
        <v>250</v>
      </c>
      <c r="C12" s="274"/>
      <c r="D12" s="274"/>
      <c r="E12" s="274"/>
      <c r="F12" s="274"/>
      <c r="G12" s="274"/>
      <c r="H12" s="274"/>
      <c r="I12" s="274"/>
      <c r="J12" s="274"/>
      <c r="K12" s="274"/>
      <c r="L12" s="156"/>
    </row>
    <row r="13" spans="2:12" s="154" customFormat="1" ht="12.65" customHeight="1" x14ac:dyDescent="0.35">
      <c r="B13" s="149"/>
      <c r="C13" s="149"/>
      <c r="D13" s="149"/>
      <c r="E13" s="149"/>
      <c r="F13" s="149"/>
      <c r="G13" s="149"/>
      <c r="H13" s="149"/>
      <c r="I13" s="149"/>
      <c r="J13" s="149"/>
      <c r="K13" s="149"/>
      <c r="L13" s="156"/>
    </row>
    <row r="14" spans="2:12" ht="12.65" customHeight="1" x14ac:dyDescent="0.35">
      <c r="B14" s="271" t="s">
        <v>253</v>
      </c>
      <c r="C14" s="271"/>
      <c r="D14" s="271"/>
      <c r="E14" s="271"/>
      <c r="F14" s="271"/>
      <c r="G14" s="271"/>
      <c r="H14" s="271"/>
      <c r="I14" s="271"/>
      <c r="J14" s="271"/>
      <c r="K14" s="271"/>
      <c r="L14" s="151"/>
    </row>
    <row r="15" spans="2:12" ht="12.65" customHeight="1" x14ac:dyDescent="0.35">
      <c r="B15" s="155"/>
      <c r="C15" s="155"/>
      <c r="D15" s="155"/>
      <c r="E15" s="155"/>
      <c r="F15" s="155"/>
      <c r="G15" s="155"/>
      <c r="H15" s="155"/>
      <c r="I15" s="155"/>
      <c r="J15" s="155"/>
      <c r="K15" s="155"/>
      <c r="L15" s="151"/>
    </row>
    <row r="16" spans="2:12" ht="12.65" customHeight="1" x14ac:dyDescent="0.35">
      <c r="B16" s="273" t="s">
        <v>251</v>
      </c>
      <c r="C16" s="273"/>
      <c r="D16" s="273"/>
      <c r="E16" s="273"/>
      <c r="F16" s="273"/>
      <c r="G16" s="273"/>
      <c r="H16" s="273"/>
      <c r="I16" s="273"/>
      <c r="J16" s="273"/>
      <c r="K16" s="273"/>
      <c r="L16" s="151"/>
    </row>
    <row r="17" spans="2:12" ht="12.65" customHeight="1" x14ac:dyDescent="0.35">
      <c r="B17" s="273" t="s">
        <v>252</v>
      </c>
      <c r="C17" s="273"/>
      <c r="D17" s="273"/>
      <c r="E17" s="273"/>
      <c r="F17" s="273"/>
      <c r="G17" s="273"/>
      <c r="H17" s="273"/>
      <c r="I17" s="273"/>
      <c r="J17" s="273"/>
      <c r="K17" s="273"/>
      <c r="L17" s="151"/>
    </row>
    <row r="18" spans="2:12" ht="12.65" customHeight="1" x14ac:dyDescent="0.35">
      <c r="B18" s="155"/>
      <c r="C18" s="155"/>
      <c r="D18" s="155"/>
      <c r="E18" s="155"/>
      <c r="F18" s="155"/>
      <c r="G18" s="155"/>
      <c r="H18" s="155"/>
      <c r="I18" s="155"/>
      <c r="J18" s="155"/>
      <c r="K18" s="155"/>
      <c r="L18" s="151"/>
    </row>
    <row r="19" spans="2:12" ht="29.5" customHeight="1" x14ac:dyDescent="0.35">
      <c r="B19" s="271" t="s">
        <v>275</v>
      </c>
      <c r="C19" s="271"/>
      <c r="D19" s="271"/>
      <c r="E19" s="271"/>
      <c r="F19" s="271"/>
      <c r="G19" s="271"/>
      <c r="H19" s="271"/>
      <c r="I19" s="271"/>
      <c r="J19" s="271"/>
      <c r="K19" s="271"/>
      <c r="L19" s="151"/>
    </row>
    <row r="20" spans="2:12" ht="12.65" customHeight="1" x14ac:dyDescent="0.35">
      <c r="B20" s="155"/>
      <c r="C20" s="155"/>
      <c r="D20" s="155"/>
      <c r="E20" s="155"/>
      <c r="F20" s="155"/>
      <c r="G20" s="155"/>
      <c r="H20" s="155"/>
      <c r="I20" s="155"/>
      <c r="J20" s="155"/>
      <c r="K20" s="155"/>
      <c r="L20" s="151"/>
    </row>
    <row r="21" spans="2:12" ht="12.65" customHeight="1" x14ac:dyDescent="0.35">
      <c r="B21" s="270" t="s">
        <v>272</v>
      </c>
      <c r="C21" s="271"/>
      <c r="D21" s="271"/>
      <c r="E21" s="271"/>
      <c r="F21" s="271"/>
      <c r="G21" s="271"/>
      <c r="H21" s="271"/>
      <c r="I21" s="271"/>
      <c r="J21" s="271"/>
      <c r="K21" s="271"/>
      <c r="L21" s="151"/>
    </row>
    <row r="22" spans="2:12" ht="12.65" customHeight="1" x14ac:dyDescent="0.35">
      <c r="B22" s="272" t="s">
        <v>280</v>
      </c>
      <c r="C22" s="271"/>
      <c r="D22" s="271"/>
      <c r="E22" s="271"/>
      <c r="F22" s="271"/>
      <c r="G22" s="271"/>
      <c r="H22" s="271"/>
      <c r="I22" s="271"/>
      <c r="J22" s="271"/>
      <c r="K22" s="271"/>
      <c r="L22" s="151"/>
    </row>
    <row r="23" spans="2:12" ht="12.65" customHeight="1" x14ac:dyDescent="0.35">
      <c r="B23" s="157"/>
      <c r="C23" s="154"/>
      <c r="L23" s="151"/>
    </row>
    <row r="24" spans="2:12" ht="13" x14ac:dyDescent="0.35">
      <c r="B24" s="274" t="s">
        <v>248</v>
      </c>
      <c r="C24" s="274"/>
      <c r="D24" s="274"/>
      <c r="E24" s="274"/>
      <c r="F24" s="274"/>
      <c r="G24" s="274"/>
      <c r="H24" s="274"/>
      <c r="I24" s="274"/>
      <c r="J24" s="274"/>
      <c r="K24" s="274"/>
      <c r="L24" s="151"/>
    </row>
    <row r="25" spans="2:12" ht="12.65" customHeight="1" x14ac:dyDescent="0.35">
      <c r="B25" s="153"/>
      <c r="C25" s="154"/>
      <c r="L25" s="151"/>
    </row>
    <row r="26" spans="2:12" ht="12.65" customHeight="1" x14ac:dyDescent="0.35">
      <c r="B26" s="276" t="s">
        <v>255</v>
      </c>
      <c r="C26" s="276"/>
      <c r="D26" s="276"/>
      <c r="E26" s="276"/>
      <c r="F26" s="276"/>
      <c r="G26" s="276"/>
      <c r="H26" s="276"/>
      <c r="I26" s="276"/>
      <c r="J26" s="276"/>
      <c r="K26" s="276"/>
      <c r="L26" s="151"/>
    </row>
    <row r="27" spans="2:12" ht="12.65" customHeight="1" x14ac:dyDescent="0.35">
      <c r="L27" s="151"/>
    </row>
    <row r="28" spans="2:12" ht="29.5" customHeight="1" x14ac:dyDescent="0.35">
      <c r="B28" s="275" t="s">
        <v>257</v>
      </c>
      <c r="C28" s="275"/>
      <c r="D28" s="275"/>
      <c r="E28" s="275"/>
      <c r="F28" s="275"/>
      <c r="G28" s="275"/>
      <c r="H28" s="275"/>
      <c r="I28" s="275"/>
      <c r="J28" s="275"/>
      <c r="K28" s="275"/>
      <c r="L28" s="151"/>
    </row>
    <row r="29" spans="2:12" ht="12.65" customHeight="1" x14ac:dyDescent="0.35">
      <c r="B29" s="158"/>
      <c r="C29" s="158"/>
      <c r="D29" s="158"/>
      <c r="E29" s="158"/>
      <c r="F29" s="158"/>
      <c r="G29" s="158"/>
      <c r="H29" s="158"/>
      <c r="I29" s="158"/>
      <c r="J29" s="158"/>
      <c r="K29" s="158"/>
      <c r="L29" s="151"/>
    </row>
    <row r="30" spans="2:12" ht="12.65" customHeight="1" x14ac:dyDescent="0.35">
      <c r="B30" s="275" t="s">
        <v>254</v>
      </c>
      <c r="C30" s="275"/>
      <c r="D30" s="275"/>
      <c r="E30" s="275"/>
      <c r="F30" s="275"/>
      <c r="G30" s="275"/>
      <c r="H30" s="275"/>
      <c r="I30" s="275"/>
      <c r="J30" s="275"/>
      <c r="K30" s="275"/>
      <c r="L30" s="151"/>
    </row>
    <row r="31" spans="2:12" ht="12.65" customHeight="1" x14ac:dyDescent="0.35">
      <c r="B31" s="158"/>
      <c r="C31" s="158"/>
      <c r="D31" s="158"/>
      <c r="E31" s="158"/>
      <c r="F31" s="158"/>
      <c r="G31" s="158"/>
      <c r="H31" s="158"/>
      <c r="I31" s="158"/>
      <c r="J31" s="158"/>
      <c r="K31" s="158"/>
      <c r="L31" s="151"/>
    </row>
    <row r="32" spans="2:12" ht="12.65" customHeight="1" x14ac:dyDescent="0.35">
      <c r="B32" s="273" t="s">
        <v>283</v>
      </c>
      <c r="C32" s="273"/>
      <c r="D32" s="273"/>
      <c r="E32" s="273"/>
      <c r="F32" s="273"/>
      <c r="G32" s="273"/>
      <c r="H32" s="273"/>
      <c r="I32" s="273"/>
      <c r="J32" s="273"/>
      <c r="K32" s="273"/>
      <c r="L32" s="151"/>
    </row>
    <row r="34" spans="2:2" ht="12.65" customHeight="1" x14ac:dyDescent="0.35">
      <c r="B34" s="253" t="s">
        <v>249</v>
      </c>
    </row>
    <row r="77" spans="2:5" s="107" customFormat="1" ht="12.65" customHeight="1" x14ac:dyDescent="0.35">
      <c r="B77" s="254" t="s">
        <v>281</v>
      </c>
      <c r="E77" s="108"/>
    </row>
  </sheetData>
  <mergeCells count="17">
    <mergeCell ref="B2:K2"/>
    <mergeCell ref="B4:K4"/>
    <mergeCell ref="B19:K19"/>
    <mergeCell ref="B12:K12"/>
    <mergeCell ref="B14:K14"/>
    <mergeCell ref="B16:K16"/>
    <mergeCell ref="B6:K6"/>
    <mergeCell ref="B17:K17"/>
    <mergeCell ref="B8:K8"/>
    <mergeCell ref="B10:K10"/>
    <mergeCell ref="B21:K21"/>
    <mergeCell ref="B22:K22"/>
    <mergeCell ref="B32:K32"/>
    <mergeCell ref="B24:K24"/>
    <mergeCell ref="B28:K28"/>
    <mergeCell ref="B26:K26"/>
    <mergeCell ref="B30:K30"/>
  </mergeCells>
  <hyperlinks>
    <hyperlink ref="B22" r:id="rId1" xr:uid="{A28FF6FE-D1DB-4DBC-82FE-1921EE36E36F}"/>
    <hyperlink ref="B21" r:id="rId2" xr:uid="{62EA3E50-AF3C-4DA6-B8A1-9D9CA0DCCE36}"/>
    <hyperlink ref="B10:K10" r:id="rId3" display="Updated ILPA Reporting Template (v. 2.0)" xr:uid="{2BD2407D-12F9-422C-9B3C-31B07623D0E7}"/>
    <hyperlink ref="B17:K17" r:id="rId4" display="Supplemental Resources" xr:uid="{22EF0589-4725-4D70-9D11-DF1C76DEE460}"/>
    <hyperlink ref="B16:K16" r:id="rId5" display="Suggested Guidance (PDF)" xr:uid="{6245952E-B184-4C06-909F-4D8055BA6BFB}"/>
    <hyperlink ref="B32:K32" r:id="rId6" display="ILPA Performance Template - Granular Methodology (v. 1.0)" xr:uid="{13035F86-D151-4B86-8910-EB9B206D392B}"/>
  </hyperlinks>
  <pageMargins left="0.6" right="0.6" top="1" bottom="0.75" header="0.3" footer="0.3"/>
  <pageSetup scale="45" fitToWidth="0" orientation="landscape" r:id="rId7"/>
  <headerFooter>
    <oddHeader>&amp;L&amp;G&amp;C&amp;"Arial,Regular"ILPA Performance Template - Gross Up Methodology (v. 1.0) - Suggested Guidance</oddHeader>
  </headerFooter>
  <drawing r:id="rId8"/>
  <legacyDrawingHF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B3C23-78A0-41A8-879B-1DFA57A1E2CD}">
  <sheetPr>
    <tabColor theme="3" tint="9.9978637043366805E-2"/>
    <pageSetUpPr fitToPage="1"/>
  </sheetPr>
  <dimension ref="A1:T127"/>
  <sheetViews>
    <sheetView zoomScale="80" zoomScaleNormal="80" zoomScaleSheetLayoutView="89" zoomScalePageLayoutView="60" workbookViewId="0"/>
  </sheetViews>
  <sheetFormatPr defaultColWidth="18.81640625" defaultRowHeight="15" customHeight="1" x14ac:dyDescent="0.25"/>
  <cols>
    <col min="1" max="1" width="4.1796875" style="1" customWidth="1"/>
    <col min="2" max="3" width="23.54296875" style="1" customWidth="1"/>
    <col min="4" max="4" width="89.81640625" style="61" customWidth="1"/>
    <col min="5" max="8" width="30.54296875" style="1" customWidth="1"/>
    <col min="9" max="9" width="19.54296875" style="1" customWidth="1"/>
    <col min="10" max="10" width="22.453125" style="1" customWidth="1"/>
    <col min="11" max="14" width="19.54296875" style="1" customWidth="1"/>
    <col min="15" max="15" width="20.453125" style="1" customWidth="1"/>
    <col min="16" max="16" width="34.26953125" style="1" hidden="1" customWidth="1"/>
    <col min="17" max="20" width="30.1796875" style="1" hidden="1" customWidth="1"/>
    <col min="21" max="21" width="18.81640625" style="1" customWidth="1"/>
    <col min="22" max="16384" width="18.81640625" style="1"/>
  </cols>
  <sheetData>
    <row r="1" spans="1:20" ht="19.5" customHeight="1" x14ac:dyDescent="0.4">
      <c r="B1" s="2" t="s">
        <v>142</v>
      </c>
      <c r="D1" s="1"/>
    </row>
    <row r="2" spans="1:20" ht="13" x14ac:dyDescent="0.25">
      <c r="B2" s="265" t="s">
        <v>276</v>
      </c>
      <c r="C2" s="266">
        <v>45473</v>
      </c>
      <c r="D2" s="3"/>
    </row>
    <row r="3" spans="1:20" ht="13" x14ac:dyDescent="0.25">
      <c r="B3" s="265" t="s">
        <v>277</v>
      </c>
      <c r="C3" s="267" t="s">
        <v>278</v>
      </c>
      <c r="D3" s="3"/>
    </row>
    <row r="4" spans="1:20" ht="13" x14ac:dyDescent="0.25">
      <c r="B4" s="265" t="s">
        <v>279</v>
      </c>
      <c r="C4" s="268"/>
      <c r="D4" s="3"/>
    </row>
    <row r="5" spans="1:20" ht="13.5" thickBot="1" x14ac:dyDescent="0.3">
      <c r="B5" s="4"/>
      <c r="D5" s="1"/>
      <c r="E5" s="283" t="s">
        <v>143</v>
      </c>
      <c r="F5" s="283"/>
      <c r="G5" s="283"/>
      <c r="H5" s="283"/>
      <c r="J5" s="284" t="s">
        <v>144</v>
      </c>
      <c r="K5" s="284"/>
      <c r="L5" s="284"/>
      <c r="M5" s="284"/>
      <c r="N5" s="284"/>
      <c r="P5" s="291" t="s">
        <v>145</v>
      </c>
      <c r="Q5" s="292"/>
      <c r="R5" s="292"/>
      <c r="S5" s="292"/>
      <c r="T5" s="293"/>
    </row>
    <row r="6" spans="1:20" ht="50.5" customHeight="1" thickBot="1" x14ac:dyDescent="0.3">
      <c r="B6" s="294" t="s">
        <v>146</v>
      </c>
      <c r="C6" s="295"/>
      <c r="D6" s="296" t="s">
        <v>147</v>
      </c>
      <c r="E6" s="298" t="s">
        <v>148</v>
      </c>
      <c r="F6" s="298"/>
      <c r="G6" s="298"/>
      <c r="H6" s="299"/>
      <c r="J6" s="300" t="s">
        <v>149</v>
      </c>
      <c r="K6" s="302" t="s">
        <v>127</v>
      </c>
      <c r="L6" s="303"/>
      <c r="M6" s="304" t="s">
        <v>126</v>
      </c>
      <c r="N6" s="305"/>
      <c r="P6" s="306" t="s">
        <v>150</v>
      </c>
      <c r="Q6" s="308" t="s">
        <v>127</v>
      </c>
      <c r="R6" s="308"/>
      <c r="S6" s="309" t="s">
        <v>126</v>
      </c>
      <c r="T6" s="310"/>
    </row>
    <row r="7" spans="1:20" ht="39.65" customHeight="1" x14ac:dyDescent="0.3">
      <c r="A7" s="5"/>
      <c r="B7" s="6" t="s">
        <v>151</v>
      </c>
      <c r="C7" s="7" t="s">
        <v>152</v>
      </c>
      <c r="D7" s="297"/>
      <c r="E7" s="97" t="s">
        <v>153</v>
      </c>
      <c r="F7" s="7" t="s">
        <v>154</v>
      </c>
      <c r="G7" s="7" t="s">
        <v>155</v>
      </c>
      <c r="H7" s="7" t="s">
        <v>156</v>
      </c>
      <c r="I7" s="8"/>
      <c r="J7" s="301"/>
      <c r="K7" s="9" t="s">
        <v>157</v>
      </c>
      <c r="L7" s="10" t="s">
        <v>158</v>
      </c>
      <c r="M7" s="9" t="s">
        <v>157</v>
      </c>
      <c r="N7" s="11" t="s">
        <v>158</v>
      </c>
      <c r="P7" s="307"/>
      <c r="Q7" s="12" t="s">
        <v>159</v>
      </c>
      <c r="R7" s="13" t="s">
        <v>158</v>
      </c>
      <c r="S7" s="12" t="s">
        <v>159</v>
      </c>
      <c r="T7" s="14" t="s">
        <v>158</v>
      </c>
    </row>
    <row r="8" spans="1:20" ht="14.5" customHeight="1" x14ac:dyDescent="0.3">
      <c r="B8" s="15"/>
      <c r="C8" s="89"/>
      <c r="D8" s="94"/>
      <c r="E8" s="91">
        <f>IF(
    OR(
        ISNUMBER(SEARCH("Capital Call: Total Amount", $D8)),
        ISNUMBER(SEARCH("Carry / Clawback", $D8)),
        ISNUMBER(SEARCH("Distribution: Permanent", $D8)),
        ISNUMBER(SEARCH("Distribution: Recallable", $D8)),
        ISNUMBER(SEARCH("Distribution: Return of Excess Capital Called", $D8)),
        ISNUMBER(SEARCH("Gross Up Management Fees", $D8)),
        ISNUMBER(SEARCH("Gross Up Partnership Expenses", $D8)),
        ISNUMBER(SEARCH("Gross Up Fund-level Subscription Facility Fees/Interest", $D8)),
        ISNUMBER(SEARCH("Gross Up Unrealized Carried Interest", $D8)),
        ISNUMBER(SEARCH("NAV", $D8))
    ),
    $C8,
    0
)</f>
        <v>0</v>
      </c>
      <c r="F8" s="92">
        <f>IF(
    OR(
        ISNUMBER(SEARCH("Capital Call: Total Amount", $D8)),
        ISNUMBER(SEARCH("Distribution: Permanent", $D8)),
        ISNUMBER(SEARCH("Distribution: Recallable", $D8)),
        ISNUMBER(SEARCH("Distribution: Return of Excess Capital Called", $D8)),
        ISNUMBER(SEARCH("NAV", $D8))
    ),
    $C8,
    0
)</f>
        <v>0</v>
      </c>
      <c r="G8" s="93">
        <f>IF(
    OR(
        ISNUMBER(SEARCH("Capital Call: Total Amount", $D8)),
        ISNUMBER(SEARCH("Fund-level Subscription Facility Drawdown: Total Amount", $D8)),
        ISNUMBER(SEARCH("Synthetic Distribution: Fund-level Subscription Facility Repayment", $D8)),
        ISNUMBER(SEARCH("Carry / Clawback", $D8)),
        ISNUMBER(SEARCH("Distribution: Permanent", $D8)),
        ISNUMBER(SEARCH("Distribution: Recallable", $D8)),
        ISNUMBER(SEARCH("Distribution: Return of Excess Capital Called", $D8)),
        ISNUMBER(SEARCH("Gross Up Management Fees", $D8)),
        ISNUMBER(SEARCH("Gross Up Partnership Expenses", $D8)),
        ISNUMBER(SEARCH("Gross Up Unrealized Carried Interest", $D8)),
        ISNUMBER(SEARCH("Gross up Outstanding Balance from Fund-level Subscription Facility", $D8)),
        ISNUMBER(SEARCH("NAV", $D8))
    ),
    $C8,
    0
)</f>
        <v>0</v>
      </c>
      <c r="H8" s="89">
        <f>IF(
    OR(
        ISNUMBER(SEARCH("Capital Call: Total Amount", $D8)),
        ISNUMBER(SEARCH("Fund-level Subscription Facility Drawdown: Total Amount", $D8)),
        ISNUMBER(SEARCH("Synthetic Distribution: Fund-level Subscription Facility Repayment", $D8)),
        ISNUMBER(SEARCH("Distribution: Permanent", $D8)),
        ISNUMBER(SEARCH("Distribution: Recallable", $D8)),
        ISNUMBER(SEARCH("Distribution: Return of Excess Capital Called", $D8)),
        ISNUMBER(SEARCH("Gross up Outstanding Balance from Fund-level Subscription Facility", $D8)),
        ISNUMBER(SEARCH("NAV", $D8))
    ),
    $C8,
    0
)</f>
        <v>0</v>
      </c>
      <c r="I8" s="16"/>
      <c r="J8" s="17" t="s">
        <v>128</v>
      </c>
      <c r="K8" s="18" t="e">
        <f>XIRR(E8:E113,B8:B113)</f>
        <v>#NUM!</v>
      </c>
      <c r="L8" s="19" t="e">
        <f>XIRR(F8:F113,B8:B113)</f>
        <v>#NUM!</v>
      </c>
      <c r="M8" s="18" t="e">
        <f>XIRR(G8:G113,B8:B113)</f>
        <v>#NUM!</v>
      </c>
      <c r="N8" s="19" t="e">
        <f>XIRR(H8:H113,B8:B113)</f>
        <v>#NUM!</v>
      </c>
      <c r="O8" s="20"/>
      <c r="P8" s="21" t="s">
        <v>160</v>
      </c>
      <c r="Q8" s="21" cm="1">
        <f t="array" ref="Q8">(SUM(SUMIF($D8:$D113, {"Carry / Clawback","Distribution: Permanent","Distribution: Recallable","Gross Up Management Fees","Gross Up Partnership Expenses","Gross Up Unrealized Carried Interest","Gross Up Fund-level Subscription Facility Fees/Interest","NAV"},$C8:$C113)))</f>
        <v>0</v>
      </c>
      <c r="R8" s="21" cm="1">
        <f t="array" ref="R8">(SUM(SUMIF($D8:$D113, {"Distribution: Permanent","Distribution: Recallable","NAV"},$C8:$C113)))</f>
        <v>0</v>
      </c>
      <c r="S8" s="21" cm="1">
        <f t="array" ref="S8">(SUM(SUMIF($D8:$D113, {"Carry / Clawback","Distribution: Permanent","Distribution: Recallable","Gross Up Management Fees","Gross Up Partnership Expenses","Gross Up Unrealized Carried Interest","Gross up Outstanding Balance from Fund-level Subscription Facility","NAV"},$C8:$C113)))</f>
        <v>0</v>
      </c>
      <c r="T8" s="21" cm="1">
        <f t="array" ref="T8">(SUM(SUMIF($D8:$D113, {"Distribution: Permanent","Distribution: Recallable","Gross up Outstanding Balance from Fund-level Subscription Facility","NAV"},$C8:$C113)))</f>
        <v>0</v>
      </c>
    </row>
    <row r="9" spans="1:20" ht="12.5" x14ac:dyDescent="0.25">
      <c r="B9" s="22"/>
      <c r="C9" s="90"/>
      <c r="D9" s="95"/>
      <c r="E9" s="91">
        <f t="shared" ref="E9:E72" si="0">IF(
    OR(
        ISNUMBER(SEARCH("Capital Call: Total Amount", $D9)),
        ISNUMBER(SEARCH("Carry / Clawback", $D9)),
        ISNUMBER(SEARCH("Distribution: Permanent", $D9)),
        ISNUMBER(SEARCH("Distribution: Recallable", $D9)),
        ISNUMBER(SEARCH("Distribution: Return of Excess Capital Called", $D9)),
        ISNUMBER(SEARCH("Gross Up Management Fees", $D9)),
        ISNUMBER(SEARCH("Gross Up Partnership Expenses", $D9)),
        ISNUMBER(SEARCH("Gross Up Fund-level Subscription Facility Fees/Interest", $D9)),
        ISNUMBER(SEARCH("Gross Up Unrealized Carried Interest", $D9)),
        ISNUMBER(SEARCH("NAV", $D9))
    ),
    $C9,
    0
)</f>
        <v>0</v>
      </c>
      <c r="F9" s="92">
        <f t="shared" ref="F9:F72" si="1">IF(
    OR(
        ISNUMBER(SEARCH("Capital Call: Total Amount", $D9)),
        ISNUMBER(SEARCH("Distribution: Permanent", $D9)),
        ISNUMBER(SEARCH("Distribution: Recallable", $D9)),
        ISNUMBER(SEARCH("Distribution: Return of Excess Capital Called", $D9)),
        ISNUMBER(SEARCH("NAV", $D9))
    ),
    $C9,
    0
)</f>
        <v>0</v>
      </c>
      <c r="G9" s="93">
        <f t="shared" ref="G9:G72" si="2">IF(
    OR(
        ISNUMBER(SEARCH("Capital Call: Total Amount", $D9)),
        ISNUMBER(SEARCH("Fund-level Subscription Facility Drawdown: Total Amount", $D9)),
        ISNUMBER(SEARCH("Synthetic Distribution: Fund-level Subscription Facility Repayment", $D9)),
        ISNUMBER(SEARCH("Carry / Clawback", $D9)),
        ISNUMBER(SEARCH("Distribution: Permanent", $D9)),
        ISNUMBER(SEARCH("Distribution: Recallable", $D9)),
        ISNUMBER(SEARCH("Distribution: Return of Excess Capital Called", $D9)),
        ISNUMBER(SEARCH("Gross Up Management Fees", $D9)),
        ISNUMBER(SEARCH("Gross Up Partnership Expenses", $D9)),
        ISNUMBER(SEARCH("Gross Up Unrealized Carried Interest", $D9)),
        ISNUMBER(SEARCH("Gross up Outstanding Balance from Fund-level Subscription Facility", $D9)),
        ISNUMBER(SEARCH("NAV", $D9))
    ),
    $C9,
    0
)</f>
        <v>0</v>
      </c>
      <c r="H9" s="89">
        <f t="shared" ref="H9:H72" si="3">IF(
    OR(
        ISNUMBER(SEARCH("Capital Call: Total Amount", $D9)),
        ISNUMBER(SEARCH("Fund-level Subscription Facility Drawdown: Total Amount", $D9)),
        ISNUMBER(SEARCH("Synthetic Distribution: Fund-level Subscription Facility Repayment", $D9)),
        ISNUMBER(SEARCH("Distribution: Permanent", $D9)),
        ISNUMBER(SEARCH("Distribution: Recallable", $D9)),
        ISNUMBER(SEARCH("Distribution: Return of Excess Capital Called", $D9)),
        ISNUMBER(SEARCH("Gross up Outstanding Balance from Fund-level Subscription Facility", $D9)),
        ISNUMBER(SEARCH("NAV", $D9))
    ),
    $C9,
    0
)</f>
        <v>0</v>
      </c>
      <c r="I9" s="23"/>
      <c r="J9" s="17" t="s">
        <v>161</v>
      </c>
      <c r="K9" s="24" t="e">
        <f>$Q$8/ABS($Q$9)</f>
        <v>#DIV/0!</v>
      </c>
      <c r="L9" s="25" t="e">
        <f>$R$8/ABS($R$9)</f>
        <v>#DIV/0!</v>
      </c>
      <c r="M9" s="24" t="e">
        <f>$S$8/ABS($S$9)</f>
        <v>#DIV/0!</v>
      </c>
      <c r="N9" s="25" t="e">
        <f>$T$8/ABS($T$9)</f>
        <v>#DIV/0!</v>
      </c>
      <c r="O9" s="20"/>
      <c r="P9" s="21" t="s">
        <v>162</v>
      </c>
      <c r="Q9" s="21" cm="1">
        <f t="array" ref="Q9">SUM(SUMIF($D8:$D113, {"Capital Call: Total Amount"}, $C8:$C113)) + SUM(SUMIF($D8:$D113, {"Distribution: Return of Excess Capital Called"}, $C8:$C113))</f>
        <v>0</v>
      </c>
      <c r="R9" s="21" cm="1">
        <f t="array" ref="R9">SUM(SUMIF($D8:$D113, {"Capital Call: Total Amount"}, $C8:$C113)) + SUM(SUMIF($D8:$D113, {"Distribution: Return of Excess Capital Called"}, $C8:$C113))</f>
        <v>0</v>
      </c>
      <c r="S9" s="21" cm="1">
        <f t="array" ref="S9">SUM(SUMIF($D8:$D113, {"Capital Call: Total Amount","Fund-level Subscription Facility Drawdown: Total Amount"}, $C8:$C113)) + SUM(SUMIF($D8:$D113, {"Synthetic Distribution: Fund-level Subscription Facility Repayment","Distribution: Return of Excess Capital Called"}, $C8:$C113))</f>
        <v>0</v>
      </c>
      <c r="T9" s="21" cm="1">
        <f t="array" ref="T9">SUM(SUMIF($D8:$D113, {"Capital Call: Total Amount","Fund-level Subscription Facility Drawdown: Total Amount"}, $C8:$C113)) + SUM(SUMIF($D8:$D113, {"Synthetic Distribution: Fund-level Subscription Facility Repayment","Distribution: Return of Excess Capital Called"}, $C8:$C113))</f>
        <v>0</v>
      </c>
    </row>
    <row r="10" spans="1:20" ht="12.5" x14ac:dyDescent="0.25">
      <c r="B10" s="22"/>
      <c r="C10" s="90"/>
      <c r="D10" s="95"/>
      <c r="E10" s="91">
        <f t="shared" si="0"/>
        <v>0</v>
      </c>
      <c r="F10" s="92">
        <f t="shared" si="1"/>
        <v>0</v>
      </c>
      <c r="G10" s="93">
        <f t="shared" si="2"/>
        <v>0</v>
      </c>
      <c r="H10" s="89">
        <f t="shared" si="3"/>
        <v>0</v>
      </c>
      <c r="I10" s="23"/>
      <c r="J10" s="26"/>
      <c r="L10" s="27"/>
    </row>
    <row r="11" spans="1:20" ht="15" customHeight="1" x14ac:dyDescent="0.25">
      <c r="B11" s="22"/>
      <c r="C11" s="90"/>
      <c r="D11" s="95"/>
      <c r="E11" s="91">
        <f t="shared" si="0"/>
        <v>0</v>
      </c>
      <c r="F11" s="92">
        <f t="shared" si="1"/>
        <v>0</v>
      </c>
      <c r="G11" s="93">
        <f t="shared" si="2"/>
        <v>0</v>
      </c>
      <c r="H11" s="89">
        <f t="shared" si="3"/>
        <v>0</v>
      </c>
      <c r="I11" s="28"/>
      <c r="L11" s="4"/>
      <c r="N11" s="29"/>
      <c r="O11" s="30"/>
    </row>
    <row r="12" spans="1:20" ht="14.5" customHeight="1" x14ac:dyDescent="0.25">
      <c r="B12" s="22"/>
      <c r="C12" s="90"/>
      <c r="D12" s="95"/>
      <c r="E12" s="91">
        <f t="shared" si="0"/>
        <v>0</v>
      </c>
      <c r="F12" s="92">
        <f t="shared" si="1"/>
        <v>0</v>
      </c>
      <c r="G12" s="93">
        <f t="shared" si="2"/>
        <v>0</v>
      </c>
      <c r="H12" s="89">
        <f t="shared" si="3"/>
        <v>0</v>
      </c>
      <c r="I12" s="31"/>
      <c r="J12" s="285" t="s">
        <v>163</v>
      </c>
      <c r="K12" s="286"/>
      <c r="L12" s="286"/>
      <c r="M12" s="287"/>
      <c r="N12" s="32"/>
      <c r="O12" s="33"/>
    </row>
    <row r="13" spans="1:20" ht="13" x14ac:dyDescent="0.25">
      <c r="B13" s="22"/>
      <c r="C13" s="90"/>
      <c r="D13" s="95"/>
      <c r="E13" s="91">
        <f t="shared" si="0"/>
        <v>0</v>
      </c>
      <c r="F13" s="92">
        <f t="shared" si="1"/>
        <v>0</v>
      </c>
      <c r="G13" s="93">
        <f t="shared" si="2"/>
        <v>0</v>
      </c>
      <c r="H13" s="89">
        <f t="shared" si="3"/>
        <v>0</v>
      </c>
      <c r="I13" s="23"/>
      <c r="J13" s="98" t="s">
        <v>149</v>
      </c>
      <c r="K13" s="9" t="s">
        <v>6</v>
      </c>
      <c r="L13" s="34" t="s">
        <v>7</v>
      </c>
      <c r="M13" s="35" t="s">
        <v>8</v>
      </c>
    </row>
    <row r="14" spans="1:20" ht="15" customHeight="1" x14ac:dyDescent="0.25">
      <c r="B14" s="22"/>
      <c r="C14" s="90"/>
      <c r="D14" s="95"/>
      <c r="E14" s="91">
        <f t="shared" si="0"/>
        <v>0</v>
      </c>
      <c r="F14" s="92">
        <f t="shared" si="1"/>
        <v>0</v>
      </c>
      <c r="G14" s="93">
        <f t="shared" si="2"/>
        <v>0</v>
      </c>
      <c r="H14" s="89">
        <f t="shared" si="3"/>
        <v>0</v>
      </c>
      <c r="I14" s="23"/>
      <c r="J14" s="17" t="s">
        <v>164</v>
      </c>
      <c r="K14" s="36"/>
      <c r="L14" s="37"/>
      <c r="M14" s="38"/>
    </row>
    <row r="15" spans="1:20" ht="15" customHeight="1" x14ac:dyDescent="0.25">
      <c r="B15" s="22"/>
      <c r="C15" s="90"/>
      <c r="D15" s="95"/>
      <c r="E15" s="91">
        <f t="shared" si="0"/>
        <v>0</v>
      </c>
      <c r="F15" s="92">
        <f t="shared" si="1"/>
        <v>0</v>
      </c>
      <c r="G15" s="93">
        <f t="shared" si="2"/>
        <v>0</v>
      </c>
      <c r="H15" s="89">
        <f t="shared" si="3"/>
        <v>0</v>
      </c>
      <c r="I15" s="23"/>
      <c r="J15" s="17" t="s">
        <v>14</v>
      </c>
      <c r="K15" s="39"/>
      <c r="L15" s="40"/>
      <c r="M15" s="41"/>
    </row>
    <row r="16" spans="1:20" ht="13" x14ac:dyDescent="0.25">
      <c r="B16" s="22"/>
      <c r="C16" s="90"/>
      <c r="D16" s="95"/>
      <c r="E16" s="91">
        <f t="shared" si="0"/>
        <v>0</v>
      </c>
      <c r="F16" s="92">
        <f t="shared" si="1"/>
        <v>0</v>
      </c>
      <c r="G16" s="93">
        <f t="shared" si="2"/>
        <v>0</v>
      </c>
      <c r="H16" s="89">
        <f t="shared" si="3"/>
        <v>0</v>
      </c>
      <c r="I16" s="42"/>
      <c r="J16" s="43"/>
      <c r="K16" s="44"/>
      <c r="L16" s="44"/>
      <c r="M16" s="45"/>
      <c r="N16" s="46"/>
    </row>
    <row r="17" spans="2:14" ht="15" customHeight="1" x14ac:dyDescent="0.25">
      <c r="B17" s="22"/>
      <c r="C17" s="90"/>
      <c r="D17" s="95"/>
      <c r="E17" s="91">
        <f t="shared" si="0"/>
        <v>0</v>
      </c>
      <c r="F17" s="92">
        <f t="shared" si="1"/>
        <v>0</v>
      </c>
      <c r="G17" s="93">
        <f t="shared" si="2"/>
        <v>0</v>
      </c>
      <c r="H17" s="89">
        <f t="shared" si="3"/>
        <v>0</v>
      </c>
      <c r="I17" s="47"/>
      <c r="J17" s="48"/>
      <c r="M17" s="27"/>
      <c r="N17" s="27"/>
    </row>
    <row r="18" spans="2:14" ht="13" x14ac:dyDescent="0.25">
      <c r="B18" s="22"/>
      <c r="C18" s="90"/>
      <c r="D18" s="95"/>
      <c r="E18" s="91">
        <f t="shared" si="0"/>
        <v>0</v>
      </c>
      <c r="F18" s="92">
        <f t="shared" si="1"/>
        <v>0</v>
      </c>
      <c r="G18" s="93">
        <f t="shared" si="2"/>
        <v>0</v>
      </c>
      <c r="H18" s="89">
        <f t="shared" si="3"/>
        <v>0</v>
      </c>
      <c r="I18" s="47"/>
      <c r="J18" s="288" t="s">
        <v>165</v>
      </c>
      <c r="K18" s="289"/>
      <c r="L18" s="289"/>
      <c r="M18" s="290"/>
    </row>
    <row r="19" spans="2:14" ht="13" x14ac:dyDescent="0.25">
      <c r="B19" s="22"/>
      <c r="C19" s="90"/>
      <c r="D19" s="95"/>
      <c r="E19" s="91">
        <f t="shared" si="0"/>
        <v>0</v>
      </c>
      <c r="F19" s="92">
        <f t="shared" si="1"/>
        <v>0</v>
      </c>
      <c r="G19" s="93">
        <f t="shared" si="2"/>
        <v>0</v>
      </c>
      <c r="H19" s="89">
        <f t="shared" si="3"/>
        <v>0</v>
      </c>
      <c r="I19" s="23"/>
      <c r="J19" s="49" t="s">
        <v>149</v>
      </c>
      <c r="K19" s="50" t="s">
        <v>6</v>
      </c>
      <c r="L19" s="50" t="s">
        <v>7</v>
      </c>
      <c r="M19" s="51" t="s">
        <v>8</v>
      </c>
    </row>
    <row r="20" spans="2:14" ht="13" x14ac:dyDescent="0.25">
      <c r="B20" s="22"/>
      <c r="C20" s="90"/>
      <c r="D20" s="95"/>
      <c r="E20" s="91">
        <f t="shared" si="0"/>
        <v>0</v>
      </c>
      <c r="F20" s="92">
        <f t="shared" si="1"/>
        <v>0</v>
      </c>
      <c r="G20" s="93">
        <f t="shared" si="2"/>
        <v>0</v>
      </c>
      <c r="H20" s="89">
        <f t="shared" si="3"/>
        <v>0</v>
      </c>
      <c r="I20" s="23"/>
      <c r="J20" s="52" t="s">
        <v>166</v>
      </c>
      <c r="K20" s="53"/>
      <c r="L20" s="54"/>
      <c r="M20" s="55"/>
    </row>
    <row r="21" spans="2:14" ht="13" x14ac:dyDescent="0.25">
      <c r="B21" s="22"/>
      <c r="C21" s="90"/>
      <c r="D21" s="95"/>
      <c r="E21" s="91">
        <f t="shared" si="0"/>
        <v>0</v>
      </c>
      <c r="F21" s="92">
        <f t="shared" si="1"/>
        <v>0</v>
      </c>
      <c r="G21" s="93">
        <f t="shared" si="2"/>
        <v>0</v>
      </c>
      <c r="H21" s="89">
        <f t="shared" si="3"/>
        <v>0</v>
      </c>
      <c r="I21" s="23"/>
      <c r="J21" s="56" t="s">
        <v>167</v>
      </c>
      <c r="K21" s="57"/>
      <c r="L21" s="58"/>
      <c r="M21" s="59"/>
    </row>
    <row r="22" spans="2:14" ht="12.5" x14ac:dyDescent="0.25">
      <c r="B22" s="22"/>
      <c r="C22" s="90"/>
      <c r="D22" s="95"/>
      <c r="E22" s="91">
        <f t="shared" si="0"/>
        <v>0</v>
      </c>
      <c r="F22" s="92">
        <f t="shared" si="1"/>
        <v>0</v>
      </c>
      <c r="G22" s="93">
        <f t="shared" si="2"/>
        <v>0</v>
      </c>
      <c r="H22" s="89">
        <f t="shared" si="3"/>
        <v>0</v>
      </c>
      <c r="I22" s="42"/>
    </row>
    <row r="23" spans="2:14" ht="12.5" x14ac:dyDescent="0.25">
      <c r="B23" s="22"/>
      <c r="C23" s="90"/>
      <c r="D23" s="95"/>
      <c r="E23" s="91">
        <f t="shared" si="0"/>
        <v>0</v>
      </c>
      <c r="F23" s="92">
        <f t="shared" si="1"/>
        <v>0</v>
      </c>
      <c r="G23" s="93">
        <f t="shared" si="2"/>
        <v>0</v>
      </c>
      <c r="H23" s="89">
        <f t="shared" si="3"/>
        <v>0</v>
      </c>
      <c r="I23" s="42"/>
    </row>
    <row r="24" spans="2:14" ht="12.5" x14ac:dyDescent="0.25">
      <c r="B24" s="22"/>
      <c r="C24" s="90"/>
      <c r="D24" s="95"/>
      <c r="E24" s="91">
        <f t="shared" si="0"/>
        <v>0</v>
      </c>
      <c r="F24" s="92">
        <f t="shared" si="1"/>
        <v>0</v>
      </c>
      <c r="G24" s="93">
        <f t="shared" si="2"/>
        <v>0</v>
      </c>
      <c r="H24" s="89">
        <f t="shared" si="3"/>
        <v>0</v>
      </c>
      <c r="I24" s="42"/>
    </row>
    <row r="25" spans="2:14" ht="12.5" x14ac:dyDescent="0.25">
      <c r="B25" s="22"/>
      <c r="C25" s="90"/>
      <c r="D25" s="95"/>
      <c r="E25" s="91">
        <f t="shared" si="0"/>
        <v>0</v>
      </c>
      <c r="F25" s="92">
        <f t="shared" si="1"/>
        <v>0</v>
      </c>
      <c r="G25" s="93">
        <f t="shared" si="2"/>
        <v>0</v>
      </c>
      <c r="H25" s="89">
        <f t="shared" si="3"/>
        <v>0</v>
      </c>
      <c r="I25" s="42"/>
    </row>
    <row r="26" spans="2:14" ht="12.5" x14ac:dyDescent="0.25">
      <c r="B26" s="22"/>
      <c r="C26" s="90"/>
      <c r="D26" s="95"/>
      <c r="E26" s="91">
        <f t="shared" si="0"/>
        <v>0</v>
      </c>
      <c r="F26" s="92">
        <f t="shared" si="1"/>
        <v>0</v>
      </c>
      <c r="G26" s="93">
        <f t="shared" si="2"/>
        <v>0</v>
      </c>
      <c r="H26" s="89">
        <f t="shared" si="3"/>
        <v>0</v>
      </c>
      <c r="I26" s="42"/>
    </row>
    <row r="27" spans="2:14" ht="12.5" x14ac:dyDescent="0.25">
      <c r="B27" s="22"/>
      <c r="C27" s="90"/>
      <c r="D27" s="95"/>
      <c r="E27" s="91">
        <f t="shared" si="0"/>
        <v>0</v>
      </c>
      <c r="F27" s="92">
        <f t="shared" si="1"/>
        <v>0</v>
      </c>
      <c r="G27" s="93">
        <f t="shared" si="2"/>
        <v>0</v>
      </c>
      <c r="H27" s="89">
        <f t="shared" si="3"/>
        <v>0</v>
      </c>
      <c r="I27" s="42"/>
    </row>
    <row r="28" spans="2:14" ht="12.5" x14ac:dyDescent="0.25">
      <c r="B28" s="22"/>
      <c r="C28" s="90"/>
      <c r="D28" s="95"/>
      <c r="E28" s="91">
        <f t="shared" si="0"/>
        <v>0</v>
      </c>
      <c r="F28" s="92">
        <f t="shared" si="1"/>
        <v>0</v>
      </c>
      <c r="G28" s="93">
        <f t="shared" si="2"/>
        <v>0</v>
      </c>
      <c r="H28" s="89">
        <f t="shared" si="3"/>
        <v>0</v>
      </c>
      <c r="I28" s="42"/>
    </row>
    <row r="29" spans="2:14" ht="12.5" x14ac:dyDescent="0.25">
      <c r="B29" s="22"/>
      <c r="C29" s="90"/>
      <c r="D29" s="95"/>
      <c r="E29" s="91">
        <f t="shared" si="0"/>
        <v>0</v>
      </c>
      <c r="F29" s="92">
        <f t="shared" si="1"/>
        <v>0</v>
      </c>
      <c r="G29" s="93">
        <f t="shared" si="2"/>
        <v>0</v>
      </c>
      <c r="H29" s="89">
        <f t="shared" si="3"/>
        <v>0</v>
      </c>
      <c r="I29" s="42"/>
    </row>
    <row r="30" spans="2:14" ht="12.5" x14ac:dyDescent="0.25">
      <c r="B30" s="22"/>
      <c r="C30" s="90"/>
      <c r="D30" s="95"/>
      <c r="E30" s="91">
        <f t="shared" si="0"/>
        <v>0</v>
      </c>
      <c r="F30" s="92">
        <f t="shared" si="1"/>
        <v>0</v>
      </c>
      <c r="G30" s="93">
        <f t="shared" si="2"/>
        <v>0</v>
      </c>
      <c r="H30" s="89">
        <f t="shared" si="3"/>
        <v>0</v>
      </c>
      <c r="I30" s="42"/>
    </row>
    <row r="31" spans="2:14" ht="12.5" x14ac:dyDescent="0.25">
      <c r="B31" s="22"/>
      <c r="C31" s="90"/>
      <c r="D31" s="95"/>
      <c r="E31" s="91">
        <f t="shared" si="0"/>
        <v>0</v>
      </c>
      <c r="F31" s="92">
        <f t="shared" si="1"/>
        <v>0</v>
      </c>
      <c r="G31" s="93">
        <f t="shared" si="2"/>
        <v>0</v>
      </c>
      <c r="H31" s="89">
        <f t="shared" si="3"/>
        <v>0</v>
      </c>
      <c r="I31" s="42"/>
    </row>
    <row r="32" spans="2:14" ht="12.5" x14ac:dyDescent="0.25">
      <c r="B32" s="22"/>
      <c r="C32" s="90"/>
      <c r="D32" s="95"/>
      <c r="E32" s="91">
        <f t="shared" si="0"/>
        <v>0</v>
      </c>
      <c r="F32" s="92">
        <f t="shared" si="1"/>
        <v>0</v>
      </c>
      <c r="G32" s="93">
        <f t="shared" si="2"/>
        <v>0</v>
      </c>
      <c r="H32" s="89">
        <f t="shared" si="3"/>
        <v>0</v>
      </c>
      <c r="I32" s="42"/>
    </row>
    <row r="33" spans="2:9" ht="12.5" x14ac:dyDescent="0.25">
      <c r="B33" s="22"/>
      <c r="C33" s="90"/>
      <c r="D33" s="95"/>
      <c r="E33" s="91">
        <f t="shared" si="0"/>
        <v>0</v>
      </c>
      <c r="F33" s="92">
        <f t="shared" si="1"/>
        <v>0</v>
      </c>
      <c r="G33" s="93">
        <f t="shared" si="2"/>
        <v>0</v>
      </c>
      <c r="H33" s="89">
        <f t="shared" si="3"/>
        <v>0</v>
      </c>
      <c r="I33" s="42"/>
    </row>
    <row r="34" spans="2:9" ht="12.5" x14ac:dyDescent="0.25">
      <c r="B34" s="22"/>
      <c r="C34" s="90"/>
      <c r="D34" s="95"/>
      <c r="E34" s="91">
        <f t="shared" si="0"/>
        <v>0</v>
      </c>
      <c r="F34" s="92">
        <f t="shared" si="1"/>
        <v>0</v>
      </c>
      <c r="G34" s="93">
        <f t="shared" si="2"/>
        <v>0</v>
      </c>
      <c r="H34" s="89">
        <f t="shared" si="3"/>
        <v>0</v>
      </c>
      <c r="I34" s="42"/>
    </row>
    <row r="35" spans="2:9" ht="12.5" x14ac:dyDescent="0.25">
      <c r="B35" s="22"/>
      <c r="C35" s="90"/>
      <c r="D35" s="95"/>
      <c r="E35" s="91">
        <f t="shared" si="0"/>
        <v>0</v>
      </c>
      <c r="F35" s="92">
        <f t="shared" si="1"/>
        <v>0</v>
      </c>
      <c r="G35" s="93">
        <f t="shared" si="2"/>
        <v>0</v>
      </c>
      <c r="H35" s="89">
        <f t="shared" si="3"/>
        <v>0</v>
      </c>
      <c r="I35" s="42"/>
    </row>
    <row r="36" spans="2:9" ht="12.5" x14ac:dyDescent="0.25">
      <c r="B36" s="22"/>
      <c r="C36" s="90"/>
      <c r="D36" s="95"/>
      <c r="E36" s="91">
        <f t="shared" si="0"/>
        <v>0</v>
      </c>
      <c r="F36" s="92">
        <f t="shared" si="1"/>
        <v>0</v>
      </c>
      <c r="G36" s="93">
        <f t="shared" si="2"/>
        <v>0</v>
      </c>
      <c r="H36" s="89">
        <f t="shared" si="3"/>
        <v>0</v>
      </c>
      <c r="I36" s="42"/>
    </row>
    <row r="37" spans="2:9" ht="12.5" x14ac:dyDescent="0.25">
      <c r="B37" s="22"/>
      <c r="C37" s="90"/>
      <c r="D37" s="95"/>
      <c r="E37" s="91">
        <f t="shared" si="0"/>
        <v>0</v>
      </c>
      <c r="F37" s="92">
        <f t="shared" si="1"/>
        <v>0</v>
      </c>
      <c r="G37" s="93">
        <f t="shared" si="2"/>
        <v>0</v>
      </c>
      <c r="H37" s="89">
        <f t="shared" si="3"/>
        <v>0</v>
      </c>
      <c r="I37" s="42"/>
    </row>
    <row r="38" spans="2:9" ht="12.5" x14ac:dyDescent="0.25">
      <c r="B38" s="22"/>
      <c r="C38" s="90"/>
      <c r="D38" s="95"/>
      <c r="E38" s="91">
        <f t="shared" si="0"/>
        <v>0</v>
      </c>
      <c r="F38" s="92">
        <f t="shared" si="1"/>
        <v>0</v>
      </c>
      <c r="G38" s="93">
        <f t="shared" si="2"/>
        <v>0</v>
      </c>
      <c r="H38" s="89">
        <f t="shared" si="3"/>
        <v>0</v>
      </c>
      <c r="I38" s="42"/>
    </row>
    <row r="39" spans="2:9" ht="12.5" x14ac:dyDescent="0.25">
      <c r="B39" s="22"/>
      <c r="C39" s="90"/>
      <c r="D39" s="95"/>
      <c r="E39" s="91">
        <f t="shared" si="0"/>
        <v>0</v>
      </c>
      <c r="F39" s="92">
        <f t="shared" si="1"/>
        <v>0</v>
      </c>
      <c r="G39" s="93">
        <f t="shared" si="2"/>
        <v>0</v>
      </c>
      <c r="H39" s="89">
        <f t="shared" si="3"/>
        <v>0</v>
      </c>
      <c r="I39" s="42"/>
    </row>
    <row r="40" spans="2:9" ht="12.5" x14ac:dyDescent="0.25">
      <c r="B40" s="22"/>
      <c r="C40" s="90"/>
      <c r="D40" s="95"/>
      <c r="E40" s="91">
        <f t="shared" si="0"/>
        <v>0</v>
      </c>
      <c r="F40" s="92">
        <f t="shared" si="1"/>
        <v>0</v>
      </c>
      <c r="G40" s="93">
        <f t="shared" si="2"/>
        <v>0</v>
      </c>
      <c r="H40" s="89">
        <f t="shared" si="3"/>
        <v>0</v>
      </c>
      <c r="I40" s="42"/>
    </row>
    <row r="41" spans="2:9" ht="12.5" x14ac:dyDescent="0.25">
      <c r="B41" s="22"/>
      <c r="C41" s="90"/>
      <c r="D41" s="95"/>
      <c r="E41" s="91">
        <f t="shared" si="0"/>
        <v>0</v>
      </c>
      <c r="F41" s="92">
        <f t="shared" si="1"/>
        <v>0</v>
      </c>
      <c r="G41" s="93">
        <f t="shared" si="2"/>
        <v>0</v>
      </c>
      <c r="H41" s="89">
        <f t="shared" si="3"/>
        <v>0</v>
      </c>
      <c r="I41" s="42"/>
    </row>
    <row r="42" spans="2:9" ht="12.5" x14ac:dyDescent="0.25">
      <c r="B42" s="22"/>
      <c r="C42" s="90"/>
      <c r="D42" s="95"/>
      <c r="E42" s="91">
        <f t="shared" si="0"/>
        <v>0</v>
      </c>
      <c r="F42" s="92">
        <f t="shared" si="1"/>
        <v>0</v>
      </c>
      <c r="G42" s="93">
        <f t="shared" si="2"/>
        <v>0</v>
      </c>
      <c r="H42" s="89">
        <f t="shared" si="3"/>
        <v>0</v>
      </c>
      <c r="I42" s="42"/>
    </row>
    <row r="43" spans="2:9" ht="12.5" x14ac:dyDescent="0.25">
      <c r="B43" s="22"/>
      <c r="C43" s="90"/>
      <c r="D43" s="95"/>
      <c r="E43" s="91">
        <f t="shared" si="0"/>
        <v>0</v>
      </c>
      <c r="F43" s="92">
        <f t="shared" si="1"/>
        <v>0</v>
      </c>
      <c r="G43" s="93">
        <f t="shared" si="2"/>
        <v>0</v>
      </c>
      <c r="H43" s="89">
        <f t="shared" si="3"/>
        <v>0</v>
      </c>
      <c r="I43" s="42"/>
    </row>
    <row r="44" spans="2:9" ht="12.5" x14ac:dyDescent="0.25">
      <c r="B44" s="22"/>
      <c r="C44" s="90"/>
      <c r="D44" s="95"/>
      <c r="E44" s="91">
        <f t="shared" si="0"/>
        <v>0</v>
      </c>
      <c r="F44" s="92">
        <f t="shared" si="1"/>
        <v>0</v>
      </c>
      <c r="G44" s="93">
        <f t="shared" si="2"/>
        <v>0</v>
      </c>
      <c r="H44" s="89">
        <f t="shared" si="3"/>
        <v>0</v>
      </c>
      <c r="I44" s="42"/>
    </row>
    <row r="45" spans="2:9" ht="12.5" x14ac:dyDescent="0.25">
      <c r="B45" s="22"/>
      <c r="C45" s="90"/>
      <c r="D45" s="95"/>
      <c r="E45" s="91">
        <f t="shared" si="0"/>
        <v>0</v>
      </c>
      <c r="F45" s="92">
        <f t="shared" si="1"/>
        <v>0</v>
      </c>
      <c r="G45" s="93">
        <f t="shared" si="2"/>
        <v>0</v>
      </c>
      <c r="H45" s="89">
        <f t="shared" si="3"/>
        <v>0</v>
      </c>
      <c r="I45" s="42"/>
    </row>
    <row r="46" spans="2:9" ht="12.5" x14ac:dyDescent="0.25">
      <c r="B46" s="22"/>
      <c r="C46" s="90"/>
      <c r="D46" s="95"/>
      <c r="E46" s="91">
        <f t="shared" si="0"/>
        <v>0</v>
      </c>
      <c r="F46" s="92">
        <f t="shared" si="1"/>
        <v>0</v>
      </c>
      <c r="G46" s="93">
        <f t="shared" si="2"/>
        <v>0</v>
      </c>
      <c r="H46" s="89">
        <f t="shared" si="3"/>
        <v>0</v>
      </c>
      <c r="I46" s="42"/>
    </row>
    <row r="47" spans="2:9" ht="12.5" x14ac:dyDescent="0.25">
      <c r="B47" s="22"/>
      <c r="C47" s="90"/>
      <c r="D47" s="95"/>
      <c r="E47" s="91">
        <f t="shared" si="0"/>
        <v>0</v>
      </c>
      <c r="F47" s="92">
        <f t="shared" si="1"/>
        <v>0</v>
      </c>
      <c r="G47" s="93">
        <f t="shared" si="2"/>
        <v>0</v>
      </c>
      <c r="H47" s="89">
        <f t="shared" si="3"/>
        <v>0</v>
      </c>
      <c r="I47" s="42"/>
    </row>
    <row r="48" spans="2:9" ht="12.5" x14ac:dyDescent="0.25">
      <c r="B48" s="22"/>
      <c r="C48" s="90"/>
      <c r="D48" s="95"/>
      <c r="E48" s="91">
        <f t="shared" si="0"/>
        <v>0</v>
      </c>
      <c r="F48" s="92">
        <f t="shared" si="1"/>
        <v>0</v>
      </c>
      <c r="G48" s="93">
        <f t="shared" si="2"/>
        <v>0</v>
      </c>
      <c r="H48" s="89">
        <f t="shared" si="3"/>
        <v>0</v>
      </c>
      <c r="I48" s="42"/>
    </row>
    <row r="49" spans="2:9" ht="12.5" x14ac:dyDescent="0.25">
      <c r="B49" s="22"/>
      <c r="C49" s="90"/>
      <c r="D49" s="95"/>
      <c r="E49" s="91">
        <f t="shared" si="0"/>
        <v>0</v>
      </c>
      <c r="F49" s="92">
        <f t="shared" si="1"/>
        <v>0</v>
      </c>
      <c r="G49" s="93">
        <f t="shared" si="2"/>
        <v>0</v>
      </c>
      <c r="H49" s="89">
        <f t="shared" si="3"/>
        <v>0</v>
      </c>
      <c r="I49" s="42"/>
    </row>
    <row r="50" spans="2:9" ht="12.5" x14ac:dyDescent="0.25">
      <c r="B50" s="22"/>
      <c r="C50" s="90"/>
      <c r="D50" s="95"/>
      <c r="E50" s="91">
        <f t="shared" si="0"/>
        <v>0</v>
      </c>
      <c r="F50" s="92">
        <f t="shared" si="1"/>
        <v>0</v>
      </c>
      <c r="G50" s="93">
        <f t="shared" si="2"/>
        <v>0</v>
      </c>
      <c r="H50" s="89">
        <f t="shared" si="3"/>
        <v>0</v>
      </c>
      <c r="I50" s="42"/>
    </row>
    <row r="51" spans="2:9" ht="12.5" x14ac:dyDescent="0.25">
      <c r="B51" s="22"/>
      <c r="C51" s="90"/>
      <c r="D51" s="95"/>
      <c r="E51" s="91">
        <f t="shared" si="0"/>
        <v>0</v>
      </c>
      <c r="F51" s="92">
        <f t="shared" si="1"/>
        <v>0</v>
      </c>
      <c r="G51" s="93">
        <f t="shared" si="2"/>
        <v>0</v>
      </c>
      <c r="H51" s="89">
        <f t="shared" si="3"/>
        <v>0</v>
      </c>
      <c r="I51" s="42"/>
    </row>
    <row r="52" spans="2:9" ht="12.5" x14ac:dyDescent="0.25">
      <c r="B52" s="22"/>
      <c r="C52" s="90"/>
      <c r="D52" s="95"/>
      <c r="E52" s="91">
        <f t="shared" si="0"/>
        <v>0</v>
      </c>
      <c r="F52" s="92">
        <f t="shared" si="1"/>
        <v>0</v>
      </c>
      <c r="G52" s="93">
        <f t="shared" si="2"/>
        <v>0</v>
      </c>
      <c r="H52" s="89">
        <f t="shared" si="3"/>
        <v>0</v>
      </c>
      <c r="I52" s="42"/>
    </row>
    <row r="53" spans="2:9" ht="12.5" x14ac:dyDescent="0.25">
      <c r="B53" s="22"/>
      <c r="C53" s="90"/>
      <c r="D53" s="95"/>
      <c r="E53" s="91">
        <f t="shared" si="0"/>
        <v>0</v>
      </c>
      <c r="F53" s="92">
        <f t="shared" si="1"/>
        <v>0</v>
      </c>
      <c r="G53" s="93">
        <f t="shared" si="2"/>
        <v>0</v>
      </c>
      <c r="H53" s="89">
        <f t="shared" si="3"/>
        <v>0</v>
      </c>
      <c r="I53" s="42"/>
    </row>
    <row r="54" spans="2:9" ht="12.5" x14ac:dyDescent="0.25">
      <c r="B54" s="22"/>
      <c r="C54" s="90"/>
      <c r="D54" s="95"/>
      <c r="E54" s="91">
        <f t="shared" si="0"/>
        <v>0</v>
      </c>
      <c r="F54" s="92">
        <f t="shared" si="1"/>
        <v>0</v>
      </c>
      <c r="G54" s="93">
        <f t="shared" si="2"/>
        <v>0</v>
      </c>
      <c r="H54" s="89">
        <f t="shared" si="3"/>
        <v>0</v>
      </c>
      <c r="I54" s="42"/>
    </row>
    <row r="55" spans="2:9" ht="12.5" x14ac:dyDescent="0.25">
      <c r="B55" s="22"/>
      <c r="C55" s="90"/>
      <c r="D55" s="95"/>
      <c r="E55" s="91">
        <f t="shared" si="0"/>
        <v>0</v>
      </c>
      <c r="F55" s="92">
        <f t="shared" si="1"/>
        <v>0</v>
      </c>
      <c r="G55" s="93">
        <f t="shared" si="2"/>
        <v>0</v>
      </c>
      <c r="H55" s="89">
        <f t="shared" si="3"/>
        <v>0</v>
      </c>
      <c r="I55" s="42"/>
    </row>
    <row r="56" spans="2:9" ht="12.5" x14ac:dyDescent="0.25">
      <c r="B56" s="22"/>
      <c r="C56" s="90"/>
      <c r="D56" s="95"/>
      <c r="E56" s="91">
        <f t="shared" si="0"/>
        <v>0</v>
      </c>
      <c r="F56" s="92">
        <f t="shared" si="1"/>
        <v>0</v>
      </c>
      <c r="G56" s="93">
        <f t="shared" si="2"/>
        <v>0</v>
      </c>
      <c r="H56" s="89">
        <f t="shared" si="3"/>
        <v>0</v>
      </c>
      <c r="I56" s="42"/>
    </row>
    <row r="57" spans="2:9" ht="12.5" x14ac:dyDescent="0.25">
      <c r="B57" s="22"/>
      <c r="C57" s="90"/>
      <c r="D57" s="95"/>
      <c r="E57" s="91">
        <f t="shared" si="0"/>
        <v>0</v>
      </c>
      <c r="F57" s="92">
        <f t="shared" si="1"/>
        <v>0</v>
      </c>
      <c r="G57" s="93">
        <f t="shared" si="2"/>
        <v>0</v>
      </c>
      <c r="H57" s="89">
        <f t="shared" si="3"/>
        <v>0</v>
      </c>
      <c r="I57" s="42"/>
    </row>
    <row r="58" spans="2:9" ht="12.5" x14ac:dyDescent="0.25">
      <c r="B58" s="22"/>
      <c r="C58" s="90"/>
      <c r="D58" s="95"/>
      <c r="E58" s="91">
        <f t="shared" si="0"/>
        <v>0</v>
      </c>
      <c r="F58" s="92">
        <f t="shared" si="1"/>
        <v>0</v>
      </c>
      <c r="G58" s="93">
        <f t="shared" si="2"/>
        <v>0</v>
      </c>
      <c r="H58" s="89">
        <f t="shared" si="3"/>
        <v>0</v>
      </c>
      <c r="I58" s="42"/>
    </row>
    <row r="59" spans="2:9" ht="12.5" x14ac:dyDescent="0.25">
      <c r="B59" s="22"/>
      <c r="C59" s="90"/>
      <c r="D59" s="95"/>
      <c r="E59" s="91">
        <f t="shared" si="0"/>
        <v>0</v>
      </c>
      <c r="F59" s="92">
        <f t="shared" si="1"/>
        <v>0</v>
      </c>
      <c r="G59" s="93">
        <f t="shared" si="2"/>
        <v>0</v>
      </c>
      <c r="H59" s="89">
        <f t="shared" si="3"/>
        <v>0</v>
      </c>
      <c r="I59" s="42"/>
    </row>
    <row r="60" spans="2:9" ht="12.5" x14ac:dyDescent="0.25">
      <c r="B60" s="22"/>
      <c r="C60" s="90"/>
      <c r="D60" s="95"/>
      <c r="E60" s="91">
        <f t="shared" si="0"/>
        <v>0</v>
      </c>
      <c r="F60" s="92">
        <f t="shared" si="1"/>
        <v>0</v>
      </c>
      <c r="G60" s="93">
        <f t="shared" si="2"/>
        <v>0</v>
      </c>
      <c r="H60" s="89">
        <f t="shared" si="3"/>
        <v>0</v>
      </c>
      <c r="I60" s="42"/>
    </row>
    <row r="61" spans="2:9" ht="12.5" x14ac:dyDescent="0.25">
      <c r="B61" s="22"/>
      <c r="C61" s="90"/>
      <c r="D61" s="95"/>
      <c r="E61" s="91">
        <f t="shared" si="0"/>
        <v>0</v>
      </c>
      <c r="F61" s="92">
        <f t="shared" si="1"/>
        <v>0</v>
      </c>
      <c r="G61" s="93">
        <f t="shared" si="2"/>
        <v>0</v>
      </c>
      <c r="H61" s="89">
        <f t="shared" si="3"/>
        <v>0</v>
      </c>
      <c r="I61" s="42"/>
    </row>
    <row r="62" spans="2:9" ht="12.5" x14ac:dyDescent="0.25">
      <c r="B62" s="22"/>
      <c r="C62" s="90"/>
      <c r="D62" s="95"/>
      <c r="E62" s="91">
        <f t="shared" si="0"/>
        <v>0</v>
      </c>
      <c r="F62" s="92">
        <f t="shared" si="1"/>
        <v>0</v>
      </c>
      <c r="G62" s="93">
        <f t="shared" si="2"/>
        <v>0</v>
      </c>
      <c r="H62" s="89">
        <f t="shared" si="3"/>
        <v>0</v>
      </c>
      <c r="I62" s="42"/>
    </row>
    <row r="63" spans="2:9" ht="12.5" x14ac:dyDescent="0.25">
      <c r="B63" s="22"/>
      <c r="C63" s="90"/>
      <c r="D63" s="95"/>
      <c r="E63" s="91">
        <f t="shared" si="0"/>
        <v>0</v>
      </c>
      <c r="F63" s="92">
        <f t="shared" si="1"/>
        <v>0</v>
      </c>
      <c r="G63" s="93">
        <f t="shared" si="2"/>
        <v>0</v>
      </c>
      <c r="H63" s="89">
        <f t="shared" si="3"/>
        <v>0</v>
      </c>
      <c r="I63" s="42"/>
    </row>
    <row r="64" spans="2:9" ht="12.5" x14ac:dyDescent="0.25">
      <c r="B64" s="22"/>
      <c r="C64" s="90"/>
      <c r="D64" s="95"/>
      <c r="E64" s="91">
        <f t="shared" si="0"/>
        <v>0</v>
      </c>
      <c r="F64" s="92">
        <f t="shared" si="1"/>
        <v>0</v>
      </c>
      <c r="G64" s="93">
        <f t="shared" si="2"/>
        <v>0</v>
      </c>
      <c r="H64" s="89">
        <f t="shared" si="3"/>
        <v>0</v>
      </c>
      <c r="I64" s="42"/>
    </row>
    <row r="65" spans="2:9" ht="12.5" x14ac:dyDescent="0.25">
      <c r="B65" s="22"/>
      <c r="C65" s="90"/>
      <c r="D65" s="95"/>
      <c r="E65" s="91">
        <f t="shared" si="0"/>
        <v>0</v>
      </c>
      <c r="F65" s="92">
        <f t="shared" si="1"/>
        <v>0</v>
      </c>
      <c r="G65" s="93">
        <f t="shared" si="2"/>
        <v>0</v>
      </c>
      <c r="H65" s="89">
        <f t="shared" si="3"/>
        <v>0</v>
      </c>
      <c r="I65" s="42"/>
    </row>
    <row r="66" spans="2:9" ht="12.5" x14ac:dyDescent="0.25">
      <c r="B66" s="22"/>
      <c r="C66" s="90"/>
      <c r="D66" s="95"/>
      <c r="E66" s="91">
        <f t="shared" si="0"/>
        <v>0</v>
      </c>
      <c r="F66" s="92">
        <f t="shared" si="1"/>
        <v>0</v>
      </c>
      <c r="G66" s="93">
        <f t="shared" si="2"/>
        <v>0</v>
      </c>
      <c r="H66" s="89">
        <f t="shared" si="3"/>
        <v>0</v>
      </c>
      <c r="I66" s="42"/>
    </row>
    <row r="67" spans="2:9" ht="12.5" x14ac:dyDescent="0.25">
      <c r="B67" s="22"/>
      <c r="C67" s="90"/>
      <c r="D67" s="95"/>
      <c r="E67" s="91">
        <f t="shared" si="0"/>
        <v>0</v>
      </c>
      <c r="F67" s="92">
        <f t="shared" si="1"/>
        <v>0</v>
      </c>
      <c r="G67" s="93">
        <f t="shared" si="2"/>
        <v>0</v>
      </c>
      <c r="H67" s="89">
        <f t="shared" si="3"/>
        <v>0</v>
      </c>
      <c r="I67" s="42"/>
    </row>
    <row r="68" spans="2:9" ht="12.5" x14ac:dyDescent="0.25">
      <c r="B68" s="22"/>
      <c r="C68" s="90"/>
      <c r="D68" s="95"/>
      <c r="E68" s="91">
        <f t="shared" si="0"/>
        <v>0</v>
      </c>
      <c r="F68" s="92">
        <f t="shared" si="1"/>
        <v>0</v>
      </c>
      <c r="G68" s="93">
        <f t="shared" si="2"/>
        <v>0</v>
      </c>
      <c r="H68" s="89">
        <f t="shared" si="3"/>
        <v>0</v>
      </c>
      <c r="I68" s="42"/>
    </row>
    <row r="69" spans="2:9" ht="12.5" x14ac:dyDescent="0.25">
      <c r="B69" s="22"/>
      <c r="C69" s="90"/>
      <c r="D69" s="95"/>
      <c r="E69" s="91">
        <f t="shared" si="0"/>
        <v>0</v>
      </c>
      <c r="F69" s="92">
        <f t="shared" si="1"/>
        <v>0</v>
      </c>
      <c r="G69" s="93">
        <f t="shared" si="2"/>
        <v>0</v>
      </c>
      <c r="H69" s="89">
        <f t="shared" si="3"/>
        <v>0</v>
      </c>
      <c r="I69" s="42"/>
    </row>
    <row r="70" spans="2:9" ht="12.5" x14ac:dyDescent="0.25">
      <c r="B70" s="22"/>
      <c r="C70" s="90"/>
      <c r="D70" s="95"/>
      <c r="E70" s="91">
        <f t="shared" si="0"/>
        <v>0</v>
      </c>
      <c r="F70" s="92">
        <f t="shared" si="1"/>
        <v>0</v>
      </c>
      <c r="G70" s="93">
        <f t="shared" si="2"/>
        <v>0</v>
      </c>
      <c r="H70" s="89">
        <f t="shared" si="3"/>
        <v>0</v>
      </c>
      <c r="I70" s="42"/>
    </row>
    <row r="71" spans="2:9" ht="12.5" x14ac:dyDescent="0.25">
      <c r="B71" s="22"/>
      <c r="C71" s="90"/>
      <c r="D71" s="95"/>
      <c r="E71" s="91">
        <f t="shared" si="0"/>
        <v>0</v>
      </c>
      <c r="F71" s="92">
        <f t="shared" si="1"/>
        <v>0</v>
      </c>
      <c r="G71" s="93">
        <f t="shared" si="2"/>
        <v>0</v>
      </c>
      <c r="H71" s="89">
        <f t="shared" si="3"/>
        <v>0</v>
      </c>
      <c r="I71" s="42"/>
    </row>
    <row r="72" spans="2:9" ht="12.5" x14ac:dyDescent="0.25">
      <c r="B72" s="22"/>
      <c r="C72" s="90"/>
      <c r="D72" s="95"/>
      <c r="E72" s="91">
        <f t="shared" si="0"/>
        <v>0</v>
      </c>
      <c r="F72" s="92">
        <f t="shared" si="1"/>
        <v>0</v>
      </c>
      <c r="G72" s="93">
        <f t="shared" si="2"/>
        <v>0</v>
      </c>
      <c r="H72" s="89">
        <f t="shared" si="3"/>
        <v>0</v>
      </c>
      <c r="I72" s="42"/>
    </row>
    <row r="73" spans="2:9" ht="12.5" x14ac:dyDescent="0.25">
      <c r="B73" s="22"/>
      <c r="C73" s="90"/>
      <c r="D73" s="95"/>
      <c r="E73" s="91">
        <f t="shared" ref="E73:E113" si="4">IF(
    OR(
        ISNUMBER(SEARCH("Capital Call: Total Amount", $D73)),
        ISNUMBER(SEARCH("Carry / Clawback", $D73)),
        ISNUMBER(SEARCH("Distribution: Permanent", $D73)),
        ISNUMBER(SEARCH("Distribution: Recallable", $D73)),
        ISNUMBER(SEARCH("Distribution: Return of Excess Capital Called", $D73)),
        ISNUMBER(SEARCH("Gross Up Management Fees", $D73)),
        ISNUMBER(SEARCH("Gross Up Partnership Expenses", $D73)),
        ISNUMBER(SEARCH("Gross Up Fund-level Subscription Facility Fees/Interest", $D73)),
        ISNUMBER(SEARCH("Gross Up Unrealized Carried Interest", $D73)),
        ISNUMBER(SEARCH("NAV", $D73))
    ),
    $C73,
    0
)</f>
        <v>0</v>
      </c>
      <c r="F73" s="92">
        <f t="shared" ref="F73:F113" si="5">IF(
    OR(
        ISNUMBER(SEARCH("Capital Call: Total Amount", $D73)),
        ISNUMBER(SEARCH("Distribution: Permanent", $D73)),
        ISNUMBER(SEARCH("Distribution: Recallable", $D73)),
        ISNUMBER(SEARCH("Distribution: Return of Excess Capital Called", $D73)),
        ISNUMBER(SEARCH("NAV", $D73))
    ),
    $C73,
    0
)</f>
        <v>0</v>
      </c>
      <c r="G73" s="93">
        <f t="shared" ref="G73:G113" si="6">IF(
    OR(
        ISNUMBER(SEARCH("Capital Call: Total Amount", $D73)),
        ISNUMBER(SEARCH("Fund-level Subscription Facility Drawdown: Total Amount", $D73)),
        ISNUMBER(SEARCH("Synthetic Distribution: Fund-level Subscription Facility Repayment", $D73)),
        ISNUMBER(SEARCH("Carry / Clawback", $D73)),
        ISNUMBER(SEARCH("Distribution: Permanent", $D73)),
        ISNUMBER(SEARCH("Distribution: Recallable", $D73)),
        ISNUMBER(SEARCH("Distribution: Return of Excess Capital Called", $D73)),
        ISNUMBER(SEARCH("Gross Up Management Fees", $D73)),
        ISNUMBER(SEARCH("Gross Up Partnership Expenses", $D73)),
        ISNUMBER(SEARCH("Gross Up Unrealized Carried Interest", $D73)),
        ISNUMBER(SEARCH("Gross up Outstanding Balance from Fund-level Subscription Facility", $D73)),
        ISNUMBER(SEARCH("NAV", $D73))
    ),
    $C73,
    0
)</f>
        <v>0</v>
      </c>
      <c r="H73" s="89">
        <f t="shared" ref="H73:H113" si="7">IF(
    OR(
        ISNUMBER(SEARCH("Capital Call: Total Amount", $D73)),
        ISNUMBER(SEARCH("Fund-level Subscription Facility Drawdown: Total Amount", $D73)),
        ISNUMBER(SEARCH("Synthetic Distribution: Fund-level Subscription Facility Repayment", $D73)),
        ISNUMBER(SEARCH("Distribution: Permanent", $D73)),
        ISNUMBER(SEARCH("Distribution: Recallable", $D73)),
        ISNUMBER(SEARCH("Distribution: Return of Excess Capital Called", $D73)),
        ISNUMBER(SEARCH("Gross up Outstanding Balance from Fund-level Subscription Facility", $D73)),
        ISNUMBER(SEARCH("NAV", $D73))
    ),
    $C73,
    0
)</f>
        <v>0</v>
      </c>
      <c r="I73" s="42"/>
    </row>
    <row r="74" spans="2:9" ht="12.5" x14ac:dyDescent="0.25">
      <c r="B74" s="22"/>
      <c r="C74" s="90"/>
      <c r="D74" s="95"/>
      <c r="E74" s="91">
        <f t="shared" si="4"/>
        <v>0</v>
      </c>
      <c r="F74" s="92">
        <f t="shared" si="5"/>
        <v>0</v>
      </c>
      <c r="G74" s="93">
        <f t="shared" si="6"/>
        <v>0</v>
      </c>
      <c r="H74" s="89">
        <f t="shared" si="7"/>
        <v>0</v>
      </c>
      <c r="I74" s="42"/>
    </row>
    <row r="75" spans="2:9" ht="12.5" x14ac:dyDescent="0.25">
      <c r="B75" s="22"/>
      <c r="C75" s="90"/>
      <c r="D75" s="95"/>
      <c r="E75" s="91">
        <f t="shared" si="4"/>
        <v>0</v>
      </c>
      <c r="F75" s="92">
        <f t="shared" si="5"/>
        <v>0</v>
      </c>
      <c r="G75" s="93">
        <f t="shared" si="6"/>
        <v>0</v>
      </c>
      <c r="H75" s="89">
        <f t="shared" si="7"/>
        <v>0</v>
      </c>
      <c r="I75" s="42"/>
    </row>
    <row r="76" spans="2:9" ht="12.5" x14ac:dyDescent="0.25">
      <c r="B76" s="22"/>
      <c r="C76" s="90"/>
      <c r="D76" s="95"/>
      <c r="E76" s="91">
        <f t="shared" si="4"/>
        <v>0</v>
      </c>
      <c r="F76" s="92">
        <f t="shared" si="5"/>
        <v>0</v>
      </c>
      <c r="G76" s="93">
        <f t="shared" si="6"/>
        <v>0</v>
      </c>
      <c r="H76" s="89">
        <f t="shared" si="7"/>
        <v>0</v>
      </c>
      <c r="I76" s="42"/>
    </row>
    <row r="77" spans="2:9" ht="12.5" x14ac:dyDescent="0.25">
      <c r="B77" s="22"/>
      <c r="C77" s="90"/>
      <c r="D77" s="95"/>
      <c r="E77" s="91">
        <f t="shared" si="4"/>
        <v>0</v>
      </c>
      <c r="F77" s="92">
        <f t="shared" si="5"/>
        <v>0</v>
      </c>
      <c r="G77" s="93">
        <f t="shared" si="6"/>
        <v>0</v>
      </c>
      <c r="H77" s="89">
        <f t="shared" si="7"/>
        <v>0</v>
      </c>
      <c r="I77" s="42"/>
    </row>
    <row r="78" spans="2:9" ht="12.5" x14ac:dyDescent="0.25">
      <c r="B78" s="22"/>
      <c r="C78" s="90"/>
      <c r="D78" s="95"/>
      <c r="E78" s="91">
        <f t="shared" si="4"/>
        <v>0</v>
      </c>
      <c r="F78" s="92">
        <f t="shared" si="5"/>
        <v>0</v>
      </c>
      <c r="G78" s="93">
        <f t="shared" si="6"/>
        <v>0</v>
      </c>
      <c r="H78" s="89">
        <f t="shared" si="7"/>
        <v>0</v>
      </c>
      <c r="I78" s="42"/>
    </row>
    <row r="79" spans="2:9" ht="12.5" x14ac:dyDescent="0.25">
      <c r="B79" s="22"/>
      <c r="C79" s="90"/>
      <c r="D79" s="95"/>
      <c r="E79" s="91">
        <f t="shared" si="4"/>
        <v>0</v>
      </c>
      <c r="F79" s="92">
        <f t="shared" si="5"/>
        <v>0</v>
      </c>
      <c r="G79" s="93">
        <f t="shared" si="6"/>
        <v>0</v>
      </c>
      <c r="H79" s="89">
        <f t="shared" si="7"/>
        <v>0</v>
      </c>
      <c r="I79" s="42"/>
    </row>
    <row r="80" spans="2:9" ht="12.5" x14ac:dyDescent="0.25">
      <c r="B80" s="22"/>
      <c r="C80" s="90"/>
      <c r="D80" s="95"/>
      <c r="E80" s="91">
        <f t="shared" si="4"/>
        <v>0</v>
      </c>
      <c r="F80" s="92">
        <f t="shared" si="5"/>
        <v>0</v>
      </c>
      <c r="G80" s="93">
        <f t="shared" si="6"/>
        <v>0</v>
      </c>
      <c r="H80" s="89">
        <f t="shared" si="7"/>
        <v>0</v>
      </c>
      <c r="I80" s="42"/>
    </row>
    <row r="81" spans="2:9" ht="12.5" x14ac:dyDescent="0.25">
      <c r="B81" s="22"/>
      <c r="C81" s="90"/>
      <c r="D81" s="95"/>
      <c r="E81" s="91">
        <f t="shared" si="4"/>
        <v>0</v>
      </c>
      <c r="F81" s="92">
        <f t="shared" si="5"/>
        <v>0</v>
      </c>
      <c r="G81" s="93">
        <f t="shared" si="6"/>
        <v>0</v>
      </c>
      <c r="H81" s="89">
        <f t="shared" si="7"/>
        <v>0</v>
      </c>
      <c r="I81" s="42"/>
    </row>
    <row r="82" spans="2:9" ht="12.5" x14ac:dyDescent="0.25">
      <c r="B82" s="22"/>
      <c r="C82" s="90"/>
      <c r="D82" s="95"/>
      <c r="E82" s="91">
        <f t="shared" si="4"/>
        <v>0</v>
      </c>
      <c r="F82" s="92">
        <f t="shared" si="5"/>
        <v>0</v>
      </c>
      <c r="G82" s="93">
        <f t="shared" si="6"/>
        <v>0</v>
      </c>
      <c r="H82" s="89">
        <f t="shared" si="7"/>
        <v>0</v>
      </c>
      <c r="I82" s="42"/>
    </row>
    <row r="83" spans="2:9" ht="12.5" x14ac:dyDescent="0.25">
      <c r="B83" s="22"/>
      <c r="C83" s="90"/>
      <c r="D83" s="95"/>
      <c r="E83" s="91">
        <f t="shared" si="4"/>
        <v>0</v>
      </c>
      <c r="F83" s="92">
        <f t="shared" si="5"/>
        <v>0</v>
      </c>
      <c r="G83" s="93">
        <f t="shared" si="6"/>
        <v>0</v>
      </c>
      <c r="H83" s="89">
        <f t="shared" si="7"/>
        <v>0</v>
      </c>
      <c r="I83" s="42"/>
    </row>
    <row r="84" spans="2:9" ht="12.5" x14ac:dyDescent="0.25">
      <c r="B84" s="22"/>
      <c r="C84" s="90"/>
      <c r="D84" s="95"/>
      <c r="E84" s="91">
        <f t="shared" si="4"/>
        <v>0</v>
      </c>
      <c r="F84" s="92">
        <f t="shared" si="5"/>
        <v>0</v>
      </c>
      <c r="G84" s="93">
        <f t="shared" si="6"/>
        <v>0</v>
      </c>
      <c r="H84" s="89">
        <f t="shared" si="7"/>
        <v>0</v>
      </c>
      <c r="I84" s="42"/>
    </row>
    <row r="85" spans="2:9" ht="12.5" x14ac:dyDescent="0.25">
      <c r="B85" s="22"/>
      <c r="C85" s="90"/>
      <c r="D85" s="95"/>
      <c r="E85" s="91">
        <f t="shared" si="4"/>
        <v>0</v>
      </c>
      <c r="F85" s="92">
        <f t="shared" si="5"/>
        <v>0</v>
      </c>
      <c r="G85" s="93">
        <f t="shared" si="6"/>
        <v>0</v>
      </c>
      <c r="H85" s="89">
        <f t="shared" si="7"/>
        <v>0</v>
      </c>
      <c r="I85" s="42"/>
    </row>
    <row r="86" spans="2:9" ht="12.5" x14ac:dyDescent="0.25">
      <c r="B86" s="22"/>
      <c r="C86" s="90"/>
      <c r="D86" s="95"/>
      <c r="E86" s="91">
        <f t="shared" si="4"/>
        <v>0</v>
      </c>
      <c r="F86" s="92">
        <f t="shared" si="5"/>
        <v>0</v>
      </c>
      <c r="G86" s="93">
        <f t="shared" si="6"/>
        <v>0</v>
      </c>
      <c r="H86" s="89">
        <f t="shared" si="7"/>
        <v>0</v>
      </c>
      <c r="I86" s="42"/>
    </row>
    <row r="87" spans="2:9" ht="12.5" x14ac:dyDescent="0.25">
      <c r="B87" s="22"/>
      <c r="C87" s="90"/>
      <c r="D87" s="95"/>
      <c r="E87" s="91">
        <f t="shared" si="4"/>
        <v>0</v>
      </c>
      <c r="F87" s="92">
        <f t="shared" si="5"/>
        <v>0</v>
      </c>
      <c r="G87" s="93">
        <f t="shared" si="6"/>
        <v>0</v>
      </c>
      <c r="H87" s="89">
        <f t="shared" si="7"/>
        <v>0</v>
      </c>
      <c r="I87" s="42"/>
    </row>
    <row r="88" spans="2:9" ht="12.5" x14ac:dyDescent="0.25">
      <c r="B88" s="22"/>
      <c r="C88" s="90"/>
      <c r="D88" s="95"/>
      <c r="E88" s="91">
        <f t="shared" si="4"/>
        <v>0</v>
      </c>
      <c r="F88" s="92">
        <f t="shared" si="5"/>
        <v>0</v>
      </c>
      <c r="G88" s="93">
        <f t="shared" si="6"/>
        <v>0</v>
      </c>
      <c r="H88" s="89">
        <f t="shared" si="7"/>
        <v>0</v>
      </c>
      <c r="I88" s="42"/>
    </row>
    <row r="89" spans="2:9" ht="12.5" x14ac:dyDescent="0.25">
      <c r="B89" s="22"/>
      <c r="C89" s="90"/>
      <c r="D89" s="95"/>
      <c r="E89" s="91">
        <f t="shared" si="4"/>
        <v>0</v>
      </c>
      <c r="F89" s="92">
        <f t="shared" si="5"/>
        <v>0</v>
      </c>
      <c r="G89" s="93">
        <f t="shared" si="6"/>
        <v>0</v>
      </c>
      <c r="H89" s="89">
        <f t="shared" si="7"/>
        <v>0</v>
      </c>
      <c r="I89" s="42"/>
    </row>
    <row r="90" spans="2:9" ht="12.5" x14ac:dyDescent="0.25">
      <c r="B90" s="22"/>
      <c r="C90" s="90"/>
      <c r="D90" s="95"/>
      <c r="E90" s="91">
        <f t="shared" si="4"/>
        <v>0</v>
      </c>
      <c r="F90" s="92">
        <f t="shared" si="5"/>
        <v>0</v>
      </c>
      <c r="G90" s="93">
        <f t="shared" si="6"/>
        <v>0</v>
      </c>
      <c r="H90" s="89">
        <f t="shared" si="7"/>
        <v>0</v>
      </c>
      <c r="I90" s="42"/>
    </row>
    <row r="91" spans="2:9" ht="12.5" x14ac:dyDescent="0.25">
      <c r="B91" s="22"/>
      <c r="C91" s="90"/>
      <c r="D91" s="95"/>
      <c r="E91" s="91">
        <f t="shared" si="4"/>
        <v>0</v>
      </c>
      <c r="F91" s="92">
        <f t="shared" si="5"/>
        <v>0</v>
      </c>
      <c r="G91" s="93">
        <f t="shared" si="6"/>
        <v>0</v>
      </c>
      <c r="H91" s="89">
        <f t="shared" si="7"/>
        <v>0</v>
      </c>
      <c r="I91" s="42"/>
    </row>
    <row r="92" spans="2:9" ht="12.5" x14ac:dyDescent="0.25">
      <c r="B92" s="22"/>
      <c r="C92" s="90"/>
      <c r="D92" s="95"/>
      <c r="E92" s="91">
        <f t="shared" si="4"/>
        <v>0</v>
      </c>
      <c r="F92" s="92">
        <f t="shared" si="5"/>
        <v>0</v>
      </c>
      <c r="G92" s="93">
        <f t="shared" si="6"/>
        <v>0</v>
      </c>
      <c r="H92" s="89">
        <f t="shared" si="7"/>
        <v>0</v>
      </c>
      <c r="I92" s="42"/>
    </row>
    <row r="93" spans="2:9" ht="12.5" x14ac:dyDescent="0.25">
      <c r="B93" s="22"/>
      <c r="C93" s="90"/>
      <c r="D93" s="95"/>
      <c r="E93" s="91">
        <f t="shared" si="4"/>
        <v>0</v>
      </c>
      <c r="F93" s="92">
        <f t="shared" si="5"/>
        <v>0</v>
      </c>
      <c r="G93" s="93">
        <f t="shared" si="6"/>
        <v>0</v>
      </c>
      <c r="H93" s="89">
        <f t="shared" si="7"/>
        <v>0</v>
      </c>
      <c r="I93" s="42"/>
    </row>
    <row r="94" spans="2:9" ht="12.5" x14ac:dyDescent="0.25">
      <c r="B94" s="22"/>
      <c r="C94" s="90"/>
      <c r="D94" s="95"/>
      <c r="E94" s="91">
        <f t="shared" si="4"/>
        <v>0</v>
      </c>
      <c r="F94" s="92">
        <f t="shared" si="5"/>
        <v>0</v>
      </c>
      <c r="G94" s="93">
        <f t="shared" si="6"/>
        <v>0</v>
      </c>
      <c r="H94" s="89">
        <f t="shared" si="7"/>
        <v>0</v>
      </c>
      <c r="I94" s="42"/>
    </row>
    <row r="95" spans="2:9" ht="12.5" x14ac:dyDescent="0.25">
      <c r="B95" s="22"/>
      <c r="C95" s="90"/>
      <c r="D95" s="95"/>
      <c r="E95" s="91">
        <f t="shared" si="4"/>
        <v>0</v>
      </c>
      <c r="F95" s="92">
        <f t="shared" si="5"/>
        <v>0</v>
      </c>
      <c r="G95" s="93">
        <f t="shared" si="6"/>
        <v>0</v>
      </c>
      <c r="H95" s="89">
        <f t="shared" si="7"/>
        <v>0</v>
      </c>
      <c r="I95" s="42"/>
    </row>
    <row r="96" spans="2:9" ht="12.5" x14ac:dyDescent="0.25">
      <c r="B96" s="22"/>
      <c r="C96" s="90"/>
      <c r="D96" s="95"/>
      <c r="E96" s="91">
        <f t="shared" si="4"/>
        <v>0</v>
      </c>
      <c r="F96" s="92">
        <f t="shared" si="5"/>
        <v>0</v>
      </c>
      <c r="G96" s="93">
        <f t="shared" si="6"/>
        <v>0</v>
      </c>
      <c r="H96" s="89">
        <f t="shared" si="7"/>
        <v>0</v>
      </c>
      <c r="I96" s="42"/>
    </row>
    <row r="97" spans="2:9" ht="12.5" x14ac:dyDescent="0.25">
      <c r="B97" s="22"/>
      <c r="C97" s="90"/>
      <c r="D97" s="95"/>
      <c r="E97" s="91">
        <f t="shared" si="4"/>
        <v>0</v>
      </c>
      <c r="F97" s="92">
        <f t="shared" si="5"/>
        <v>0</v>
      </c>
      <c r="G97" s="93">
        <f t="shared" si="6"/>
        <v>0</v>
      </c>
      <c r="H97" s="89">
        <f t="shared" si="7"/>
        <v>0</v>
      </c>
      <c r="I97" s="42"/>
    </row>
    <row r="98" spans="2:9" ht="12.5" x14ac:dyDescent="0.25">
      <c r="B98" s="22"/>
      <c r="C98" s="90"/>
      <c r="D98" s="95"/>
      <c r="E98" s="91">
        <f t="shared" si="4"/>
        <v>0</v>
      </c>
      <c r="F98" s="92">
        <f t="shared" si="5"/>
        <v>0</v>
      </c>
      <c r="G98" s="93">
        <f t="shared" si="6"/>
        <v>0</v>
      </c>
      <c r="H98" s="89">
        <f t="shared" si="7"/>
        <v>0</v>
      </c>
      <c r="I98" s="42"/>
    </row>
    <row r="99" spans="2:9" ht="12.5" x14ac:dyDescent="0.25">
      <c r="B99" s="22"/>
      <c r="C99" s="90"/>
      <c r="D99" s="95"/>
      <c r="E99" s="91">
        <f t="shared" si="4"/>
        <v>0</v>
      </c>
      <c r="F99" s="92">
        <f t="shared" si="5"/>
        <v>0</v>
      </c>
      <c r="G99" s="93">
        <f t="shared" si="6"/>
        <v>0</v>
      </c>
      <c r="H99" s="89">
        <f t="shared" si="7"/>
        <v>0</v>
      </c>
      <c r="I99" s="42"/>
    </row>
    <row r="100" spans="2:9" ht="12.5" x14ac:dyDescent="0.25">
      <c r="B100" s="22"/>
      <c r="C100" s="90"/>
      <c r="D100" s="95"/>
      <c r="E100" s="91">
        <f t="shared" si="4"/>
        <v>0</v>
      </c>
      <c r="F100" s="92">
        <f t="shared" si="5"/>
        <v>0</v>
      </c>
      <c r="G100" s="93">
        <f t="shared" si="6"/>
        <v>0</v>
      </c>
      <c r="H100" s="89">
        <f t="shared" si="7"/>
        <v>0</v>
      </c>
      <c r="I100" s="42"/>
    </row>
    <row r="101" spans="2:9" ht="12.5" x14ac:dyDescent="0.25">
      <c r="B101" s="22"/>
      <c r="C101" s="90"/>
      <c r="D101" s="95"/>
      <c r="E101" s="91">
        <f t="shared" si="4"/>
        <v>0</v>
      </c>
      <c r="F101" s="92">
        <f t="shared" si="5"/>
        <v>0</v>
      </c>
      <c r="G101" s="93">
        <f t="shared" si="6"/>
        <v>0</v>
      </c>
      <c r="H101" s="89">
        <f t="shared" si="7"/>
        <v>0</v>
      </c>
      <c r="I101" s="42"/>
    </row>
    <row r="102" spans="2:9" ht="12.5" x14ac:dyDescent="0.25">
      <c r="B102" s="22"/>
      <c r="C102" s="90"/>
      <c r="D102" s="95"/>
      <c r="E102" s="91">
        <f t="shared" si="4"/>
        <v>0</v>
      </c>
      <c r="F102" s="92">
        <f t="shared" si="5"/>
        <v>0</v>
      </c>
      <c r="G102" s="93">
        <f t="shared" si="6"/>
        <v>0</v>
      </c>
      <c r="H102" s="89">
        <f t="shared" si="7"/>
        <v>0</v>
      </c>
      <c r="I102" s="42"/>
    </row>
    <row r="103" spans="2:9" ht="12.5" x14ac:dyDescent="0.25">
      <c r="B103" s="22"/>
      <c r="C103" s="90"/>
      <c r="D103" s="95"/>
      <c r="E103" s="91">
        <f t="shared" si="4"/>
        <v>0</v>
      </c>
      <c r="F103" s="92">
        <f t="shared" si="5"/>
        <v>0</v>
      </c>
      <c r="G103" s="93">
        <f t="shared" si="6"/>
        <v>0</v>
      </c>
      <c r="H103" s="89">
        <f t="shared" si="7"/>
        <v>0</v>
      </c>
      <c r="I103" s="42"/>
    </row>
    <row r="104" spans="2:9" ht="12.5" x14ac:dyDescent="0.25">
      <c r="B104" s="22"/>
      <c r="C104" s="90"/>
      <c r="D104" s="95"/>
      <c r="E104" s="91">
        <f t="shared" si="4"/>
        <v>0</v>
      </c>
      <c r="F104" s="92">
        <f t="shared" si="5"/>
        <v>0</v>
      </c>
      <c r="G104" s="93">
        <f t="shared" si="6"/>
        <v>0</v>
      </c>
      <c r="H104" s="89">
        <f t="shared" si="7"/>
        <v>0</v>
      </c>
      <c r="I104" s="42"/>
    </row>
    <row r="105" spans="2:9" ht="12.5" x14ac:dyDescent="0.25">
      <c r="B105" s="22"/>
      <c r="C105" s="90"/>
      <c r="D105" s="95"/>
      <c r="E105" s="91">
        <f t="shared" si="4"/>
        <v>0</v>
      </c>
      <c r="F105" s="92">
        <f t="shared" si="5"/>
        <v>0</v>
      </c>
      <c r="G105" s="93">
        <f t="shared" si="6"/>
        <v>0</v>
      </c>
      <c r="H105" s="89">
        <f t="shared" si="7"/>
        <v>0</v>
      </c>
      <c r="I105" s="42"/>
    </row>
    <row r="106" spans="2:9" ht="12.5" x14ac:dyDescent="0.25">
      <c r="B106" s="22"/>
      <c r="C106" s="90"/>
      <c r="D106" s="95"/>
      <c r="E106" s="91">
        <f t="shared" si="4"/>
        <v>0</v>
      </c>
      <c r="F106" s="92">
        <f t="shared" si="5"/>
        <v>0</v>
      </c>
      <c r="G106" s="93">
        <f t="shared" si="6"/>
        <v>0</v>
      </c>
      <c r="H106" s="89">
        <f t="shared" si="7"/>
        <v>0</v>
      </c>
      <c r="I106" s="42"/>
    </row>
    <row r="107" spans="2:9" ht="12.5" x14ac:dyDescent="0.25">
      <c r="B107" s="22"/>
      <c r="C107" s="90"/>
      <c r="D107" s="95"/>
      <c r="E107" s="91">
        <f t="shared" si="4"/>
        <v>0</v>
      </c>
      <c r="F107" s="92">
        <f t="shared" si="5"/>
        <v>0</v>
      </c>
      <c r="G107" s="93">
        <f t="shared" si="6"/>
        <v>0</v>
      </c>
      <c r="H107" s="89">
        <f t="shared" si="7"/>
        <v>0</v>
      </c>
      <c r="I107" s="42"/>
    </row>
    <row r="108" spans="2:9" ht="12.5" x14ac:dyDescent="0.25">
      <c r="B108" s="22"/>
      <c r="C108" s="90"/>
      <c r="D108" s="95"/>
      <c r="E108" s="91">
        <f t="shared" si="4"/>
        <v>0</v>
      </c>
      <c r="F108" s="92">
        <f t="shared" si="5"/>
        <v>0</v>
      </c>
      <c r="G108" s="93">
        <f t="shared" si="6"/>
        <v>0</v>
      </c>
      <c r="H108" s="89">
        <f t="shared" si="7"/>
        <v>0</v>
      </c>
      <c r="I108" s="42"/>
    </row>
    <row r="109" spans="2:9" ht="12.5" x14ac:dyDescent="0.25">
      <c r="B109" s="22"/>
      <c r="C109" s="90"/>
      <c r="D109" s="95"/>
      <c r="E109" s="91">
        <f t="shared" si="4"/>
        <v>0</v>
      </c>
      <c r="F109" s="92">
        <f t="shared" si="5"/>
        <v>0</v>
      </c>
      <c r="G109" s="93">
        <f t="shared" si="6"/>
        <v>0</v>
      </c>
      <c r="H109" s="89">
        <f t="shared" si="7"/>
        <v>0</v>
      </c>
      <c r="I109" s="42"/>
    </row>
    <row r="110" spans="2:9" ht="12.5" x14ac:dyDescent="0.25">
      <c r="B110" s="22"/>
      <c r="C110" s="90"/>
      <c r="D110" s="95"/>
      <c r="E110" s="91">
        <f t="shared" si="4"/>
        <v>0</v>
      </c>
      <c r="F110" s="92">
        <f t="shared" si="5"/>
        <v>0</v>
      </c>
      <c r="G110" s="93">
        <f t="shared" si="6"/>
        <v>0</v>
      </c>
      <c r="H110" s="89">
        <f t="shared" si="7"/>
        <v>0</v>
      </c>
      <c r="I110" s="42"/>
    </row>
    <row r="111" spans="2:9" ht="12.5" x14ac:dyDescent="0.25">
      <c r="B111" s="22"/>
      <c r="C111" s="90"/>
      <c r="D111" s="95"/>
      <c r="E111" s="91">
        <f t="shared" si="4"/>
        <v>0</v>
      </c>
      <c r="F111" s="92">
        <f t="shared" si="5"/>
        <v>0</v>
      </c>
      <c r="G111" s="93">
        <f t="shared" si="6"/>
        <v>0</v>
      </c>
      <c r="H111" s="89">
        <f t="shared" si="7"/>
        <v>0</v>
      </c>
      <c r="I111" s="42"/>
    </row>
    <row r="112" spans="2:9" ht="12.5" x14ac:dyDescent="0.25">
      <c r="B112" s="22"/>
      <c r="C112" s="90"/>
      <c r="D112" s="95"/>
      <c r="E112" s="91">
        <f t="shared" si="4"/>
        <v>0</v>
      </c>
      <c r="F112" s="92">
        <f t="shared" si="5"/>
        <v>0</v>
      </c>
      <c r="G112" s="93">
        <f t="shared" si="6"/>
        <v>0</v>
      </c>
      <c r="H112" s="89">
        <f t="shared" si="7"/>
        <v>0</v>
      </c>
      <c r="I112" s="60"/>
    </row>
    <row r="113" spans="2:8" ht="12.5" x14ac:dyDescent="0.25">
      <c r="B113" s="22"/>
      <c r="C113" s="90"/>
      <c r="D113" s="95"/>
      <c r="E113" s="91">
        <f t="shared" si="4"/>
        <v>0</v>
      </c>
      <c r="F113" s="92">
        <f t="shared" si="5"/>
        <v>0</v>
      </c>
      <c r="G113" s="93">
        <f t="shared" si="6"/>
        <v>0</v>
      </c>
      <c r="H113" s="89">
        <f t="shared" si="7"/>
        <v>0</v>
      </c>
    </row>
    <row r="114" spans="2:8" ht="12.5" x14ac:dyDescent="0.25"/>
    <row r="115" spans="2:8" ht="13.5" thickBot="1" x14ac:dyDescent="0.35">
      <c r="B115" s="5" t="s">
        <v>168</v>
      </c>
    </row>
    <row r="116" spans="2:8" ht="93" customHeight="1" thickBot="1" x14ac:dyDescent="0.3">
      <c r="B116" s="280"/>
      <c r="C116" s="281"/>
      <c r="D116" s="281"/>
      <c r="E116" s="281"/>
      <c r="F116" s="281"/>
      <c r="G116" s="281"/>
      <c r="H116" s="282"/>
    </row>
    <row r="117" spans="2:8" ht="12.5" x14ac:dyDescent="0.25">
      <c r="B117" s="62"/>
    </row>
    <row r="118" spans="2:8" ht="12.5" x14ac:dyDescent="0.25">
      <c r="B118" s="254" t="s">
        <v>281</v>
      </c>
    </row>
    <row r="119" spans="2:8" ht="12.5" x14ac:dyDescent="0.25">
      <c r="B119" s="62"/>
    </row>
    <row r="120" spans="2:8" ht="12.5" x14ac:dyDescent="0.25">
      <c r="B120" s="62"/>
    </row>
    <row r="121" spans="2:8" ht="12.5" x14ac:dyDescent="0.25">
      <c r="B121" s="62"/>
    </row>
    <row r="122" spans="2:8" ht="12.5" x14ac:dyDescent="0.25">
      <c r="B122" s="62"/>
    </row>
    <row r="123" spans="2:8" ht="15" customHeight="1" x14ac:dyDescent="0.25">
      <c r="B123" s="279"/>
      <c r="C123" s="279"/>
      <c r="D123" s="279"/>
      <c r="E123" s="279"/>
      <c r="F123" s="279"/>
      <c r="G123" s="63"/>
    </row>
    <row r="124" spans="2:8" ht="15" customHeight="1" x14ac:dyDescent="0.25">
      <c r="B124" s="279"/>
      <c r="C124" s="279"/>
      <c r="D124" s="279"/>
      <c r="E124" s="279"/>
      <c r="F124" s="279"/>
      <c r="G124" s="63"/>
    </row>
    <row r="127" spans="2:8" ht="15" customHeight="1" x14ac:dyDescent="0.25">
      <c r="B127" s="64"/>
    </row>
  </sheetData>
  <mergeCells count="17">
    <mergeCell ref="P5:T5"/>
    <mergeCell ref="B6:C6"/>
    <mergeCell ref="D6:D7"/>
    <mergeCell ref="E6:H6"/>
    <mergeCell ref="J6:J7"/>
    <mergeCell ref="K6:L6"/>
    <mergeCell ref="M6:N6"/>
    <mergeCell ref="P6:P7"/>
    <mergeCell ref="Q6:R6"/>
    <mergeCell ref="S6:T6"/>
    <mergeCell ref="B123:F123"/>
    <mergeCell ref="B116:H116"/>
    <mergeCell ref="B124:F124"/>
    <mergeCell ref="E5:H5"/>
    <mergeCell ref="J5:N5"/>
    <mergeCell ref="J12:M12"/>
    <mergeCell ref="J18:M18"/>
  </mergeCells>
  <pageMargins left="0.7" right="0.7" top="0.75" bottom="0.75" header="0.3" footer="0.3"/>
  <pageSetup scale="26" fitToHeight="0" orientation="landscape" r:id="rId1"/>
  <headerFooter>
    <oddHeader>&amp;L&amp;G</oddHead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7F60E23-498E-450E-B6B7-97CEC7F9DA1E}">
          <x14:formula1>
            <xm:f>'Transaction Type Mapping'!$M$3:$M$15</xm:f>
          </x14:formula1>
          <xm:sqref>D8:D113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6984D-E3A6-4663-80EE-562DA4C2409C}">
  <sheetPr>
    <pageSetUpPr fitToPage="1"/>
  </sheetPr>
  <dimension ref="A1:M41"/>
  <sheetViews>
    <sheetView showGridLines="0" zoomScale="80" zoomScaleNormal="80" zoomScalePageLayoutView="70" workbookViewId="0">
      <selection sqref="A1:A2"/>
    </sheetView>
  </sheetViews>
  <sheetFormatPr defaultColWidth="16.7265625" defaultRowHeight="12.5" outlineLevelRow="1" x14ac:dyDescent="0.25"/>
  <cols>
    <col min="1" max="1" width="99" style="65" customWidth="1"/>
    <col min="2" max="2" width="25.7265625" style="65" customWidth="1"/>
    <col min="3" max="10" width="20.453125" style="65" customWidth="1"/>
    <col min="11" max="11" width="16.7265625" style="65"/>
    <col min="12" max="12" width="16.7265625" style="65" customWidth="1"/>
    <col min="13" max="13" width="19.54296875" style="65" hidden="1" customWidth="1"/>
    <col min="14" max="16384" width="16.7265625" style="65"/>
  </cols>
  <sheetData>
    <row r="1" spans="1:13" ht="26.25" customHeight="1" x14ac:dyDescent="0.3">
      <c r="A1" s="311" t="s">
        <v>169</v>
      </c>
      <c r="B1" s="67"/>
      <c r="C1" s="313" t="s">
        <v>127</v>
      </c>
      <c r="D1" s="314"/>
      <c r="E1" s="314"/>
      <c r="F1" s="315"/>
      <c r="G1" s="313" t="s">
        <v>126</v>
      </c>
      <c r="H1" s="314"/>
      <c r="I1" s="314"/>
      <c r="J1" s="315"/>
    </row>
    <row r="2" spans="1:13" ht="29.15" customHeight="1" thickBot="1" x14ac:dyDescent="0.3">
      <c r="A2" s="312"/>
      <c r="B2" s="130" t="s">
        <v>170</v>
      </c>
      <c r="C2" s="109" t="s">
        <v>10</v>
      </c>
      <c r="D2" s="110" t="s">
        <v>11</v>
      </c>
      <c r="E2" s="110" t="s">
        <v>13</v>
      </c>
      <c r="F2" s="111" t="s">
        <v>171</v>
      </c>
      <c r="G2" s="109" t="s">
        <v>10</v>
      </c>
      <c r="H2" s="110" t="s">
        <v>11</v>
      </c>
      <c r="I2" s="110" t="s">
        <v>13</v>
      </c>
      <c r="J2" s="111" t="s">
        <v>171</v>
      </c>
    </row>
    <row r="3" spans="1:13" s="217" customFormat="1" x14ac:dyDescent="0.35">
      <c r="A3" s="215" t="s">
        <v>46</v>
      </c>
      <c r="B3" s="216" t="s">
        <v>172</v>
      </c>
      <c r="C3" s="112" t="s">
        <v>173</v>
      </c>
      <c r="D3" s="113" t="s">
        <v>173</v>
      </c>
      <c r="E3" s="113" t="s">
        <v>162</v>
      </c>
      <c r="F3" s="114" t="s">
        <v>162</v>
      </c>
      <c r="G3" s="112" t="s">
        <v>173</v>
      </c>
      <c r="H3" s="113" t="s">
        <v>173</v>
      </c>
      <c r="I3" s="113" t="s">
        <v>162</v>
      </c>
      <c r="J3" s="114" t="s">
        <v>162</v>
      </c>
      <c r="M3" s="218" t="s">
        <v>46</v>
      </c>
    </row>
    <row r="4" spans="1:13" s="217" customFormat="1" hidden="1" outlineLevel="1" x14ac:dyDescent="0.35">
      <c r="A4" s="219" t="s">
        <v>174</v>
      </c>
      <c r="B4" s="220" t="s">
        <v>175</v>
      </c>
      <c r="C4" s="145" t="s">
        <v>173</v>
      </c>
      <c r="D4" s="146" t="s">
        <v>173</v>
      </c>
      <c r="E4" s="146" t="s">
        <v>162</v>
      </c>
      <c r="F4" s="147" t="s">
        <v>162</v>
      </c>
      <c r="G4" s="145" t="s">
        <v>173</v>
      </c>
      <c r="H4" s="146" t="s">
        <v>173</v>
      </c>
      <c r="I4" s="146" t="s">
        <v>162</v>
      </c>
      <c r="J4" s="147" t="s">
        <v>162</v>
      </c>
      <c r="M4" s="218" t="s">
        <v>176</v>
      </c>
    </row>
    <row r="5" spans="1:13" s="217" customFormat="1" hidden="1" outlineLevel="1" x14ac:dyDescent="0.35">
      <c r="A5" s="219" t="s">
        <v>177</v>
      </c>
      <c r="B5" s="220" t="s">
        <v>175</v>
      </c>
      <c r="C5" s="145" t="s">
        <v>173</v>
      </c>
      <c r="D5" s="146" t="s">
        <v>173</v>
      </c>
      <c r="E5" s="146" t="s">
        <v>162</v>
      </c>
      <c r="F5" s="147" t="s">
        <v>162</v>
      </c>
      <c r="G5" s="145" t="s">
        <v>173</v>
      </c>
      <c r="H5" s="146" t="s">
        <v>173</v>
      </c>
      <c r="I5" s="146" t="s">
        <v>162</v>
      </c>
      <c r="J5" s="147" t="s">
        <v>162</v>
      </c>
      <c r="M5" s="218" t="s">
        <v>67</v>
      </c>
    </row>
    <row r="6" spans="1:13" s="217" customFormat="1" hidden="1" outlineLevel="1" x14ac:dyDescent="0.35">
      <c r="A6" s="219" t="s">
        <v>178</v>
      </c>
      <c r="B6" s="220" t="s">
        <v>175</v>
      </c>
      <c r="C6" s="145" t="s">
        <v>173</v>
      </c>
      <c r="D6" s="146" t="s">
        <v>173</v>
      </c>
      <c r="E6" s="146" t="s">
        <v>162</v>
      </c>
      <c r="F6" s="147" t="s">
        <v>162</v>
      </c>
      <c r="G6" s="145" t="s">
        <v>173</v>
      </c>
      <c r="H6" s="146" t="s">
        <v>173</v>
      </c>
      <c r="I6" s="146" t="s">
        <v>162</v>
      </c>
      <c r="J6" s="147" t="s">
        <v>162</v>
      </c>
      <c r="M6" s="218" t="s">
        <v>75</v>
      </c>
    </row>
    <row r="7" spans="1:13" s="217" customFormat="1" hidden="1" outlineLevel="1" x14ac:dyDescent="0.35">
      <c r="A7" s="219" t="s">
        <v>179</v>
      </c>
      <c r="B7" s="220" t="s">
        <v>175</v>
      </c>
      <c r="C7" s="145" t="s">
        <v>173</v>
      </c>
      <c r="D7" s="146" t="s">
        <v>173</v>
      </c>
      <c r="E7" s="146" t="s">
        <v>162</v>
      </c>
      <c r="F7" s="147" t="s">
        <v>162</v>
      </c>
      <c r="G7" s="145" t="s">
        <v>173</v>
      </c>
      <c r="H7" s="146" t="s">
        <v>173</v>
      </c>
      <c r="I7" s="146" t="s">
        <v>162</v>
      </c>
      <c r="J7" s="147" t="s">
        <v>162</v>
      </c>
      <c r="M7" s="218" t="s">
        <v>77</v>
      </c>
    </row>
    <row r="8" spans="1:13" s="217" customFormat="1" hidden="1" outlineLevel="1" x14ac:dyDescent="0.35">
      <c r="A8" s="219" t="s">
        <v>180</v>
      </c>
      <c r="B8" s="220" t="s">
        <v>175</v>
      </c>
      <c r="C8" s="145" t="s">
        <v>173</v>
      </c>
      <c r="D8" s="146" t="s">
        <v>173</v>
      </c>
      <c r="E8" s="146" t="s">
        <v>162</v>
      </c>
      <c r="F8" s="147" t="s">
        <v>162</v>
      </c>
      <c r="G8" s="145" t="s">
        <v>173</v>
      </c>
      <c r="H8" s="146" t="s">
        <v>173</v>
      </c>
      <c r="I8" s="146" t="s">
        <v>162</v>
      </c>
      <c r="J8" s="147" t="s">
        <v>162</v>
      </c>
      <c r="M8" s="218" t="s">
        <v>88</v>
      </c>
    </row>
    <row r="9" spans="1:13" s="217" customFormat="1" hidden="1" outlineLevel="1" x14ac:dyDescent="0.35">
      <c r="A9" s="219" t="s">
        <v>181</v>
      </c>
      <c r="B9" s="220" t="s">
        <v>175</v>
      </c>
      <c r="C9" s="145" t="s">
        <v>173</v>
      </c>
      <c r="D9" s="146" t="s">
        <v>173</v>
      </c>
      <c r="E9" s="146" t="s">
        <v>162</v>
      </c>
      <c r="F9" s="147" t="s">
        <v>162</v>
      </c>
      <c r="G9" s="145" t="s">
        <v>173</v>
      </c>
      <c r="H9" s="146" t="s">
        <v>173</v>
      </c>
      <c r="I9" s="146" t="s">
        <v>162</v>
      </c>
      <c r="J9" s="147" t="s">
        <v>162</v>
      </c>
      <c r="M9" s="218" t="s">
        <v>95</v>
      </c>
    </row>
    <row r="10" spans="1:13" s="217" customFormat="1" collapsed="1" x14ac:dyDescent="0.35">
      <c r="A10" s="221" t="s">
        <v>176</v>
      </c>
      <c r="B10" s="222" t="s">
        <v>172</v>
      </c>
      <c r="C10" s="118"/>
      <c r="D10" s="119"/>
      <c r="E10" s="119"/>
      <c r="F10" s="120"/>
      <c r="G10" s="115" t="s">
        <v>173</v>
      </c>
      <c r="H10" s="116" t="s">
        <v>173</v>
      </c>
      <c r="I10" s="116" t="s">
        <v>162</v>
      </c>
      <c r="J10" s="117" t="s">
        <v>162</v>
      </c>
      <c r="M10" s="218" t="s">
        <v>101</v>
      </c>
    </row>
    <row r="11" spans="1:13" s="217" customFormat="1" hidden="1" outlineLevel="1" x14ac:dyDescent="0.35">
      <c r="A11" s="219" t="s">
        <v>182</v>
      </c>
      <c r="B11" s="220" t="s">
        <v>175</v>
      </c>
      <c r="C11" s="121"/>
      <c r="D11" s="121"/>
      <c r="E11" s="121"/>
      <c r="F11" s="121"/>
      <c r="G11" s="145" t="s">
        <v>173</v>
      </c>
      <c r="H11" s="146" t="s">
        <v>173</v>
      </c>
      <c r="I11" s="146" t="s">
        <v>162</v>
      </c>
      <c r="J11" s="147" t="s">
        <v>162</v>
      </c>
      <c r="M11" s="218" t="s">
        <v>102</v>
      </c>
    </row>
    <row r="12" spans="1:13" s="217" customFormat="1" hidden="1" outlineLevel="1" x14ac:dyDescent="0.35">
      <c r="A12" s="219" t="s">
        <v>183</v>
      </c>
      <c r="B12" s="220" t="s">
        <v>175</v>
      </c>
      <c r="C12" s="121"/>
      <c r="D12" s="121"/>
      <c r="E12" s="121"/>
      <c r="F12" s="121"/>
      <c r="G12" s="145" t="s">
        <v>173</v>
      </c>
      <c r="H12" s="146" t="s">
        <v>173</v>
      </c>
      <c r="I12" s="146" t="s">
        <v>162</v>
      </c>
      <c r="J12" s="147" t="s">
        <v>162</v>
      </c>
      <c r="M12" s="218" t="s">
        <v>103</v>
      </c>
    </row>
    <row r="13" spans="1:13" s="217" customFormat="1" collapsed="1" x14ac:dyDescent="0.35">
      <c r="A13" s="221" t="s">
        <v>67</v>
      </c>
      <c r="B13" s="222" t="s">
        <v>172</v>
      </c>
      <c r="C13" s="118"/>
      <c r="D13" s="119"/>
      <c r="E13" s="119"/>
      <c r="F13" s="120"/>
      <c r="G13" s="115" t="s">
        <v>173</v>
      </c>
      <c r="H13" s="116" t="s">
        <v>173</v>
      </c>
      <c r="I13" s="116" t="s">
        <v>184</v>
      </c>
      <c r="J13" s="117" t="s">
        <v>184</v>
      </c>
      <c r="M13" s="218" t="s">
        <v>104</v>
      </c>
    </row>
    <row r="14" spans="1:13" s="217" customFormat="1" hidden="1" outlineLevel="1" x14ac:dyDescent="0.35">
      <c r="A14" s="219" t="s">
        <v>185</v>
      </c>
      <c r="B14" s="220" t="s">
        <v>175</v>
      </c>
      <c r="C14" s="118"/>
      <c r="D14" s="118"/>
      <c r="E14" s="119"/>
      <c r="F14" s="120"/>
      <c r="G14" s="145" t="s">
        <v>173</v>
      </c>
      <c r="H14" s="146" t="s">
        <v>173</v>
      </c>
      <c r="I14" s="146" t="s">
        <v>184</v>
      </c>
      <c r="J14" s="147" t="s">
        <v>184</v>
      </c>
      <c r="M14" s="218" t="s">
        <v>106</v>
      </c>
    </row>
    <row r="15" spans="1:13" s="217" customFormat="1" hidden="1" outlineLevel="1" x14ac:dyDescent="0.35">
      <c r="A15" s="219" t="s">
        <v>186</v>
      </c>
      <c r="B15" s="220" t="s">
        <v>175</v>
      </c>
      <c r="C15" s="118"/>
      <c r="D15" s="118"/>
      <c r="E15" s="119"/>
      <c r="F15" s="120"/>
      <c r="G15" s="145" t="s">
        <v>173</v>
      </c>
      <c r="H15" s="146" t="s">
        <v>173</v>
      </c>
      <c r="I15" s="146" t="s">
        <v>184</v>
      </c>
      <c r="J15" s="147" t="s">
        <v>184</v>
      </c>
      <c r="M15" s="218" t="s">
        <v>108</v>
      </c>
    </row>
    <row r="16" spans="1:13" s="217" customFormat="1" collapsed="1" x14ac:dyDescent="0.35">
      <c r="A16" s="221" t="s">
        <v>75</v>
      </c>
      <c r="B16" s="222" t="s">
        <v>172</v>
      </c>
      <c r="C16" s="118"/>
      <c r="D16" s="116" t="s">
        <v>173</v>
      </c>
      <c r="E16" s="120"/>
      <c r="F16" s="117" t="s">
        <v>160</v>
      </c>
      <c r="G16" s="118"/>
      <c r="H16" s="116" t="s">
        <v>173</v>
      </c>
      <c r="I16" s="120"/>
      <c r="J16" s="117" t="s">
        <v>160</v>
      </c>
    </row>
    <row r="17" spans="1:10" s="217" customFormat="1" hidden="1" outlineLevel="1" x14ac:dyDescent="0.35">
      <c r="A17" s="219" t="s">
        <v>187</v>
      </c>
      <c r="B17" s="220" t="s">
        <v>175</v>
      </c>
      <c r="C17" s="118"/>
      <c r="D17" s="146" t="s">
        <v>173</v>
      </c>
      <c r="E17" s="120"/>
      <c r="F17" s="147" t="s">
        <v>160</v>
      </c>
      <c r="G17" s="118"/>
      <c r="H17" s="146" t="s">
        <v>173</v>
      </c>
      <c r="I17" s="120"/>
      <c r="J17" s="147" t="s">
        <v>160</v>
      </c>
    </row>
    <row r="18" spans="1:10" s="217" customFormat="1" hidden="1" outlineLevel="1" x14ac:dyDescent="0.35">
      <c r="A18" s="219" t="s">
        <v>188</v>
      </c>
      <c r="B18" s="220" t="s">
        <v>175</v>
      </c>
      <c r="C18" s="118"/>
      <c r="D18" s="146" t="s">
        <v>173</v>
      </c>
      <c r="E18" s="120"/>
      <c r="F18" s="147" t="s">
        <v>160</v>
      </c>
      <c r="G18" s="118"/>
      <c r="H18" s="146" t="s">
        <v>173</v>
      </c>
      <c r="I18" s="120"/>
      <c r="J18" s="147" t="s">
        <v>160</v>
      </c>
    </row>
    <row r="19" spans="1:10" s="217" customFormat="1" collapsed="1" x14ac:dyDescent="0.35">
      <c r="A19" s="221" t="s">
        <v>77</v>
      </c>
      <c r="B19" s="222" t="s">
        <v>172</v>
      </c>
      <c r="C19" s="115" t="s">
        <v>173</v>
      </c>
      <c r="D19" s="116" t="s">
        <v>173</v>
      </c>
      <c r="E19" s="116" t="s">
        <v>160</v>
      </c>
      <c r="F19" s="117" t="s">
        <v>160</v>
      </c>
      <c r="G19" s="115" t="s">
        <v>173</v>
      </c>
      <c r="H19" s="116" t="s">
        <v>173</v>
      </c>
      <c r="I19" s="116" t="s">
        <v>160</v>
      </c>
      <c r="J19" s="117" t="s">
        <v>160</v>
      </c>
    </row>
    <row r="20" spans="1:10" s="217" customFormat="1" hidden="1" outlineLevel="1" x14ac:dyDescent="0.35">
      <c r="A20" s="219" t="s">
        <v>189</v>
      </c>
      <c r="B20" s="220" t="s">
        <v>175</v>
      </c>
      <c r="C20" s="145" t="s">
        <v>173</v>
      </c>
      <c r="D20" s="146" t="s">
        <v>173</v>
      </c>
      <c r="E20" s="146" t="s">
        <v>160</v>
      </c>
      <c r="F20" s="147" t="s">
        <v>160</v>
      </c>
      <c r="G20" s="145" t="s">
        <v>173</v>
      </c>
      <c r="H20" s="146" t="s">
        <v>173</v>
      </c>
      <c r="I20" s="146" t="s">
        <v>160</v>
      </c>
      <c r="J20" s="147" t="s">
        <v>160</v>
      </c>
    </row>
    <row r="21" spans="1:10" s="217" customFormat="1" hidden="1" outlineLevel="1" x14ac:dyDescent="0.35">
      <c r="A21" s="219" t="s">
        <v>80</v>
      </c>
      <c r="B21" s="220" t="s">
        <v>175</v>
      </c>
      <c r="C21" s="145" t="s">
        <v>173</v>
      </c>
      <c r="D21" s="146" t="s">
        <v>173</v>
      </c>
      <c r="E21" s="146" t="s">
        <v>160</v>
      </c>
      <c r="F21" s="147" t="s">
        <v>160</v>
      </c>
      <c r="G21" s="145" t="s">
        <v>173</v>
      </c>
      <c r="H21" s="146" t="s">
        <v>173</v>
      </c>
      <c r="I21" s="146" t="s">
        <v>160</v>
      </c>
      <c r="J21" s="147" t="s">
        <v>160</v>
      </c>
    </row>
    <row r="22" spans="1:10" s="217" customFormat="1" hidden="1" outlineLevel="1" x14ac:dyDescent="0.35">
      <c r="A22" s="219" t="s">
        <v>82</v>
      </c>
      <c r="B22" s="220" t="s">
        <v>175</v>
      </c>
      <c r="C22" s="145" t="s">
        <v>173</v>
      </c>
      <c r="D22" s="146" t="s">
        <v>173</v>
      </c>
      <c r="E22" s="146" t="s">
        <v>160</v>
      </c>
      <c r="F22" s="147" t="s">
        <v>160</v>
      </c>
      <c r="G22" s="145" t="s">
        <v>173</v>
      </c>
      <c r="H22" s="146" t="s">
        <v>173</v>
      </c>
      <c r="I22" s="146" t="s">
        <v>160</v>
      </c>
      <c r="J22" s="147" t="s">
        <v>160</v>
      </c>
    </row>
    <row r="23" spans="1:10" s="217" customFormat="1" hidden="1" outlineLevel="1" x14ac:dyDescent="0.35">
      <c r="A23" s="219" t="s">
        <v>84</v>
      </c>
      <c r="B23" s="220" t="s">
        <v>175</v>
      </c>
      <c r="C23" s="145" t="s">
        <v>173</v>
      </c>
      <c r="D23" s="146" t="s">
        <v>173</v>
      </c>
      <c r="E23" s="146" t="s">
        <v>160</v>
      </c>
      <c r="F23" s="147" t="s">
        <v>160</v>
      </c>
      <c r="G23" s="145" t="s">
        <v>173</v>
      </c>
      <c r="H23" s="146" t="s">
        <v>173</v>
      </c>
      <c r="I23" s="146" t="s">
        <v>160</v>
      </c>
      <c r="J23" s="147" t="s">
        <v>160</v>
      </c>
    </row>
    <row r="24" spans="1:10" s="217" customFormat="1" hidden="1" outlineLevel="1" x14ac:dyDescent="0.35">
      <c r="A24" s="219" t="s">
        <v>86</v>
      </c>
      <c r="B24" s="220" t="s">
        <v>175</v>
      </c>
      <c r="C24" s="145" t="s">
        <v>173</v>
      </c>
      <c r="D24" s="146" t="s">
        <v>173</v>
      </c>
      <c r="E24" s="146" t="s">
        <v>160</v>
      </c>
      <c r="F24" s="147" t="s">
        <v>160</v>
      </c>
      <c r="G24" s="145" t="s">
        <v>173</v>
      </c>
      <c r="H24" s="146" t="s">
        <v>173</v>
      </c>
      <c r="I24" s="146" t="s">
        <v>160</v>
      </c>
      <c r="J24" s="147" t="s">
        <v>160</v>
      </c>
    </row>
    <row r="25" spans="1:10" s="217" customFormat="1" collapsed="1" x14ac:dyDescent="0.35">
      <c r="A25" s="221" t="s">
        <v>88</v>
      </c>
      <c r="B25" s="222" t="s">
        <v>172</v>
      </c>
      <c r="C25" s="115" t="s">
        <v>173</v>
      </c>
      <c r="D25" s="116" t="s">
        <v>173</v>
      </c>
      <c r="E25" s="116" t="s">
        <v>160</v>
      </c>
      <c r="F25" s="117" t="s">
        <v>160</v>
      </c>
      <c r="G25" s="115" t="s">
        <v>173</v>
      </c>
      <c r="H25" s="116" t="s">
        <v>173</v>
      </c>
      <c r="I25" s="116" t="s">
        <v>160</v>
      </c>
      <c r="J25" s="117" t="s">
        <v>160</v>
      </c>
    </row>
    <row r="26" spans="1:10" s="217" customFormat="1" hidden="1" outlineLevel="1" x14ac:dyDescent="0.35">
      <c r="A26" s="219" t="s">
        <v>89</v>
      </c>
      <c r="B26" s="220" t="s">
        <v>175</v>
      </c>
      <c r="C26" s="145" t="s">
        <v>173</v>
      </c>
      <c r="D26" s="146" t="s">
        <v>173</v>
      </c>
      <c r="E26" s="146" t="s">
        <v>160</v>
      </c>
      <c r="F26" s="147" t="s">
        <v>160</v>
      </c>
      <c r="G26" s="145" t="s">
        <v>173</v>
      </c>
      <c r="H26" s="146" t="s">
        <v>173</v>
      </c>
      <c r="I26" s="146" t="s">
        <v>160</v>
      </c>
      <c r="J26" s="147" t="s">
        <v>160</v>
      </c>
    </row>
    <row r="27" spans="1:10" s="217" customFormat="1" hidden="1" outlineLevel="1" x14ac:dyDescent="0.35">
      <c r="A27" s="219" t="s">
        <v>91</v>
      </c>
      <c r="B27" s="220" t="s">
        <v>175</v>
      </c>
      <c r="C27" s="145" t="s">
        <v>173</v>
      </c>
      <c r="D27" s="146" t="s">
        <v>173</v>
      </c>
      <c r="E27" s="146" t="s">
        <v>160</v>
      </c>
      <c r="F27" s="147" t="s">
        <v>160</v>
      </c>
      <c r="G27" s="145" t="s">
        <v>173</v>
      </c>
      <c r="H27" s="146" t="s">
        <v>173</v>
      </c>
      <c r="I27" s="146" t="s">
        <v>160</v>
      </c>
      <c r="J27" s="147" t="s">
        <v>160</v>
      </c>
    </row>
    <row r="28" spans="1:10" s="217" customFormat="1" hidden="1" outlineLevel="1" x14ac:dyDescent="0.35">
      <c r="A28" s="219" t="s">
        <v>93</v>
      </c>
      <c r="B28" s="220" t="s">
        <v>175</v>
      </c>
      <c r="C28" s="145" t="s">
        <v>173</v>
      </c>
      <c r="D28" s="146" t="s">
        <v>173</v>
      </c>
      <c r="E28" s="146" t="s">
        <v>160</v>
      </c>
      <c r="F28" s="147" t="s">
        <v>160</v>
      </c>
      <c r="G28" s="145" t="s">
        <v>173</v>
      </c>
      <c r="H28" s="146" t="s">
        <v>173</v>
      </c>
      <c r="I28" s="146" t="s">
        <v>160</v>
      </c>
      <c r="J28" s="147" t="s">
        <v>160</v>
      </c>
    </row>
    <row r="29" spans="1:10" s="217" customFormat="1" collapsed="1" x14ac:dyDescent="0.35">
      <c r="A29" s="221" t="s">
        <v>95</v>
      </c>
      <c r="B29" s="222" t="s">
        <v>172</v>
      </c>
      <c r="C29" s="115" t="s">
        <v>173</v>
      </c>
      <c r="D29" s="116" t="s">
        <v>173</v>
      </c>
      <c r="E29" s="116" t="s">
        <v>184</v>
      </c>
      <c r="F29" s="117" t="s">
        <v>184</v>
      </c>
      <c r="G29" s="115" t="s">
        <v>173</v>
      </c>
      <c r="H29" s="116" t="s">
        <v>173</v>
      </c>
      <c r="I29" s="116" t="s">
        <v>184</v>
      </c>
      <c r="J29" s="117" t="s">
        <v>184</v>
      </c>
    </row>
    <row r="30" spans="1:10" s="217" customFormat="1" hidden="1" outlineLevel="1" x14ac:dyDescent="0.35">
      <c r="A30" s="219" t="s">
        <v>190</v>
      </c>
      <c r="B30" s="220" t="s">
        <v>175</v>
      </c>
      <c r="C30" s="145" t="s">
        <v>173</v>
      </c>
      <c r="D30" s="146" t="s">
        <v>173</v>
      </c>
      <c r="E30" s="146" t="s">
        <v>184</v>
      </c>
      <c r="F30" s="147" t="s">
        <v>184</v>
      </c>
      <c r="G30" s="145" t="s">
        <v>173</v>
      </c>
      <c r="H30" s="146" t="s">
        <v>173</v>
      </c>
      <c r="I30" s="146" t="s">
        <v>184</v>
      </c>
      <c r="J30" s="147" t="s">
        <v>184</v>
      </c>
    </row>
    <row r="31" spans="1:10" s="217" customFormat="1" hidden="1" outlineLevel="1" x14ac:dyDescent="0.35">
      <c r="A31" s="219" t="s">
        <v>191</v>
      </c>
      <c r="B31" s="220" t="s">
        <v>175</v>
      </c>
      <c r="C31" s="145" t="s">
        <v>173</v>
      </c>
      <c r="D31" s="146" t="s">
        <v>173</v>
      </c>
      <c r="E31" s="146" t="s">
        <v>184</v>
      </c>
      <c r="F31" s="147" t="s">
        <v>184</v>
      </c>
      <c r="G31" s="145" t="s">
        <v>173</v>
      </c>
      <c r="H31" s="146" t="s">
        <v>173</v>
      </c>
      <c r="I31" s="146" t="s">
        <v>184</v>
      </c>
      <c r="J31" s="147" t="s">
        <v>184</v>
      </c>
    </row>
    <row r="32" spans="1:10" s="217" customFormat="1" collapsed="1" x14ac:dyDescent="0.35">
      <c r="A32" s="221" t="s">
        <v>101</v>
      </c>
      <c r="B32" s="222" t="s">
        <v>172</v>
      </c>
      <c r="C32" s="118"/>
      <c r="D32" s="115" t="s">
        <v>173</v>
      </c>
      <c r="E32" s="120"/>
      <c r="F32" s="122" t="s">
        <v>160</v>
      </c>
      <c r="G32" s="118"/>
      <c r="H32" s="115" t="s">
        <v>173</v>
      </c>
      <c r="I32" s="120"/>
      <c r="J32" s="122" t="s">
        <v>160</v>
      </c>
    </row>
    <row r="33" spans="1:10" s="217" customFormat="1" x14ac:dyDescent="0.35">
      <c r="A33" s="221" t="s">
        <v>102</v>
      </c>
      <c r="B33" s="222" t="s">
        <v>172</v>
      </c>
      <c r="C33" s="118"/>
      <c r="D33" s="115" t="s">
        <v>173</v>
      </c>
      <c r="E33" s="119"/>
      <c r="F33" s="122" t="s">
        <v>160</v>
      </c>
      <c r="G33" s="118"/>
      <c r="H33" s="115" t="s">
        <v>173</v>
      </c>
      <c r="I33" s="119"/>
      <c r="J33" s="122" t="s">
        <v>160</v>
      </c>
    </row>
    <row r="34" spans="1:10" s="217" customFormat="1" x14ac:dyDescent="0.35">
      <c r="A34" s="221" t="s">
        <v>192</v>
      </c>
      <c r="B34" s="222" t="s">
        <v>172</v>
      </c>
      <c r="C34" s="118"/>
      <c r="D34" s="123" t="s">
        <v>173</v>
      </c>
      <c r="E34" s="119"/>
      <c r="F34" s="117" t="s">
        <v>160</v>
      </c>
      <c r="G34" s="118"/>
      <c r="H34" s="119"/>
      <c r="I34" s="119"/>
      <c r="J34" s="120"/>
    </row>
    <row r="35" spans="1:10" s="217" customFormat="1" x14ac:dyDescent="0.35">
      <c r="A35" s="221" t="s">
        <v>104</v>
      </c>
      <c r="B35" s="222" t="s">
        <v>172</v>
      </c>
      <c r="C35" s="118"/>
      <c r="D35" s="115" t="s">
        <v>173</v>
      </c>
      <c r="E35" s="119"/>
      <c r="F35" s="117" t="s">
        <v>160</v>
      </c>
      <c r="G35" s="118"/>
      <c r="H35" s="115" t="s">
        <v>173</v>
      </c>
      <c r="I35" s="119"/>
      <c r="J35" s="117" t="s">
        <v>160</v>
      </c>
    </row>
    <row r="36" spans="1:10" s="217" customFormat="1" x14ac:dyDescent="0.35">
      <c r="A36" s="221" t="s">
        <v>106</v>
      </c>
      <c r="B36" s="222" t="s">
        <v>172</v>
      </c>
      <c r="C36" s="118"/>
      <c r="D36" s="119"/>
      <c r="E36" s="119"/>
      <c r="F36" s="120"/>
      <c r="G36" s="124" t="s">
        <v>173</v>
      </c>
      <c r="H36" s="125" t="s">
        <v>173</v>
      </c>
      <c r="I36" s="125" t="s">
        <v>160</v>
      </c>
      <c r="J36" s="122" t="s">
        <v>160</v>
      </c>
    </row>
    <row r="37" spans="1:10" s="217" customFormat="1" ht="13" thickBot="1" x14ac:dyDescent="0.4">
      <c r="A37" s="223" t="s">
        <v>108</v>
      </c>
      <c r="B37" s="224" t="s">
        <v>172</v>
      </c>
      <c r="C37" s="126" t="s">
        <v>173</v>
      </c>
      <c r="D37" s="127" t="s">
        <v>173</v>
      </c>
      <c r="E37" s="128" t="s">
        <v>160</v>
      </c>
      <c r="F37" s="129" t="s">
        <v>160</v>
      </c>
      <c r="G37" s="126" t="s">
        <v>173</v>
      </c>
      <c r="H37" s="126" t="s">
        <v>173</v>
      </c>
      <c r="I37" s="128" t="s">
        <v>160</v>
      </c>
      <c r="J37" s="129" t="s">
        <v>160</v>
      </c>
    </row>
    <row r="40" spans="1:10" x14ac:dyDescent="0.25">
      <c r="A40" s="254" t="s">
        <v>281</v>
      </c>
    </row>
    <row r="41" spans="1:10" x14ac:dyDescent="0.25">
      <c r="A41" s="64"/>
      <c r="B41" s="64"/>
    </row>
  </sheetData>
  <mergeCells count="3">
    <mergeCell ref="A1:A2"/>
    <mergeCell ref="G1:J1"/>
    <mergeCell ref="C1:F1"/>
  </mergeCells>
  <pageMargins left="0.7" right="0.7" top="0.75" bottom="0.75" header="0.3" footer="0.3"/>
  <pageSetup scale="42" fitToHeight="0" orientation="landscape" horizontalDpi="300" verticalDpi="300" r:id="rId1"/>
  <headerFooter>
    <oddHeader>&amp;L&amp;G&amp;C&amp;"Arial,Regular"ILPA Performance Template - Gross Up Methodology (v. 1.0) - Transaction Type Mapping - Fund Performance</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C9AC2-E7BF-405C-9F8A-23FE81DF272B}">
  <sheetPr>
    <pageSetUpPr fitToPage="1"/>
  </sheetPr>
  <dimension ref="A1:L21"/>
  <sheetViews>
    <sheetView showGridLines="0" zoomScale="80" zoomScaleNormal="80" zoomScalePageLayoutView="70" workbookViewId="0"/>
  </sheetViews>
  <sheetFormatPr defaultColWidth="8.7265625" defaultRowHeight="12.5" x14ac:dyDescent="0.25"/>
  <cols>
    <col min="1" max="1" width="5.54296875" style="160" customWidth="1"/>
    <col min="2" max="2" width="15.81640625" style="160" customWidth="1"/>
    <col min="3" max="3" width="25.1796875" style="160" customWidth="1"/>
    <col min="4" max="4" width="46.453125" style="160" customWidth="1"/>
    <col min="5" max="5" width="13.1796875" style="160" bestFit="1" customWidth="1"/>
    <col min="6" max="6" width="33.26953125" style="160" customWidth="1"/>
    <col min="7" max="12" width="19.54296875" style="160" customWidth="1"/>
    <col min="13" max="16384" width="8.7265625" style="160"/>
  </cols>
  <sheetData>
    <row r="1" spans="1:12" ht="14.5" customHeight="1" x14ac:dyDescent="0.25">
      <c r="A1" s="148" t="s">
        <v>193</v>
      </c>
      <c r="B1" s="161"/>
      <c r="C1" s="161"/>
      <c r="D1" s="161"/>
      <c r="E1" s="161"/>
      <c r="F1" s="161"/>
      <c r="G1" s="161"/>
      <c r="H1" s="161"/>
    </row>
    <row r="3" spans="1:12" ht="41.5" customHeight="1" x14ac:dyDescent="0.25">
      <c r="B3" s="316" t="s">
        <v>194</v>
      </c>
      <c r="C3" s="316"/>
      <c r="D3" s="316"/>
      <c r="E3" s="316"/>
      <c r="F3" s="316"/>
      <c r="G3" s="162"/>
      <c r="H3" s="162"/>
      <c r="I3" s="163"/>
      <c r="J3" s="164"/>
      <c r="K3" s="164"/>
      <c r="L3" s="164"/>
    </row>
    <row r="4" spans="1:12" x14ac:dyDescent="0.25">
      <c r="B4" s="165"/>
      <c r="C4" s="166"/>
      <c r="D4" s="166"/>
      <c r="E4" s="166"/>
      <c r="F4" s="166"/>
      <c r="G4" s="166"/>
      <c r="H4" s="166"/>
      <c r="I4" s="163"/>
      <c r="J4" s="164"/>
      <c r="K4" s="164"/>
      <c r="L4" s="164"/>
    </row>
    <row r="5" spans="1:12" ht="41.5" customHeight="1" x14ac:dyDescent="0.25">
      <c r="B5" s="317" t="s">
        <v>223</v>
      </c>
      <c r="C5" s="317"/>
      <c r="D5" s="317"/>
      <c r="E5" s="317"/>
      <c r="F5" s="317"/>
      <c r="G5" s="167"/>
      <c r="H5" s="167"/>
      <c r="I5" s="163"/>
      <c r="J5" s="164"/>
      <c r="K5" s="164"/>
      <c r="L5" s="164"/>
    </row>
    <row r="6" spans="1:12" ht="13.5" thickBot="1" x14ac:dyDescent="0.3">
      <c r="B6" s="168"/>
      <c r="C6" s="168"/>
      <c r="D6" s="168"/>
      <c r="E6" s="168"/>
      <c r="F6" s="168"/>
      <c r="G6" s="168"/>
      <c r="H6" s="168"/>
      <c r="I6" s="163"/>
      <c r="J6" s="164"/>
      <c r="K6" s="164"/>
      <c r="L6" s="164"/>
    </row>
    <row r="7" spans="1:12" ht="13.5" thickBot="1" x14ac:dyDescent="0.3">
      <c r="B7" s="169"/>
      <c r="C7" s="170"/>
      <c r="D7" s="171"/>
      <c r="E7" s="170"/>
      <c r="F7" s="170"/>
      <c r="G7" s="318" t="s">
        <v>6</v>
      </c>
      <c r="H7" s="319"/>
      <c r="I7" s="320" t="s">
        <v>7</v>
      </c>
      <c r="J7" s="321"/>
      <c r="K7" s="322" t="s">
        <v>8</v>
      </c>
      <c r="L7" s="321"/>
    </row>
    <row r="8" spans="1:12" ht="26.5" thickBot="1" x14ac:dyDescent="0.3">
      <c r="B8" s="172" t="s">
        <v>151</v>
      </c>
      <c r="C8" s="173" t="s">
        <v>195</v>
      </c>
      <c r="D8" s="173" t="s">
        <v>196</v>
      </c>
      <c r="E8" s="173" t="s">
        <v>197</v>
      </c>
      <c r="F8" s="174" t="s">
        <v>198</v>
      </c>
      <c r="G8" s="175" t="s">
        <v>11</v>
      </c>
      <c r="H8" s="176" t="s">
        <v>14</v>
      </c>
      <c r="I8" s="177" t="s">
        <v>11</v>
      </c>
      <c r="J8" s="178" t="s">
        <v>14</v>
      </c>
      <c r="K8" s="179" t="s">
        <v>11</v>
      </c>
      <c r="L8" s="178" t="s">
        <v>14</v>
      </c>
    </row>
    <row r="9" spans="1:12" s="170" customFormat="1" ht="13" thickTop="1" x14ac:dyDescent="0.35">
      <c r="B9" s="180" t="s">
        <v>199</v>
      </c>
      <c r="C9" s="181" t="s">
        <v>200</v>
      </c>
      <c r="D9" s="181" t="s">
        <v>111</v>
      </c>
      <c r="E9" s="181" t="s">
        <v>201</v>
      </c>
      <c r="F9" s="182"/>
      <c r="G9" s="183" t="s">
        <v>173</v>
      </c>
      <c r="H9" s="184" t="s">
        <v>162</v>
      </c>
      <c r="I9" s="185" t="s">
        <v>173</v>
      </c>
      <c r="J9" s="186" t="s">
        <v>162</v>
      </c>
      <c r="K9" s="187" t="s">
        <v>173</v>
      </c>
      <c r="L9" s="186" t="s">
        <v>162</v>
      </c>
    </row>
    <row r="10" spans="1:12" s="170" customFormat="1" x14ac:dyDescent="0.35">
      <c r="B10" s="188" t="s">
        <v>199</v>
      </c>
      <c r="C10" s="189" t="s">
        <v>202</v>
      </c>
      <c r="D10" s="189" t="s">
        <v>112</v>
      </c>
      <c r="E10" s="189" t="s">
        <v>201</v>
      </c>
      <c r="F10" s="190"/>
      <c r="G10" s="191" t="s">
        <v>173</v>
      </c>
      <c r="H10" s="192" t="s">
        <v>160</v>
      </c>
      <c r="I10" s="193" t="s">
        <v>173</v>
      </c>
      <c r="J10" s="194" t="s">
        <v>160</v>
      </c>
      <c r="K10" s="195" t="s">
        <v>173</v>
      </c>
      <c r="L10" s="194" t="s">
        <v>160</v>
      </c>
    </row>
    <row r="11" spans="1:12" s="170" customFormat="1" x14ac:dyDescent="0.35">
      <c r="B11" s="188" t="s">
        <v>199</v>
      </c>
      <c r="C11" s="189" t="s">
        <v>202</v>
      </c>
      <c r="D11" s="189" t="s">
        <v>113</v>
      </c>
      <c r="E11" s="189" t="s">
        <v>201</v>
      </c>
      <c r="F11" s="190"/>
      <c r="G11" s="191" t="s">
        <v>173</v>
      </c>
      <c r="H11" s="192" t="s">
        <v>160</v>
      </c>
      <c r="I11" s="193" t="s">
        <v>173</v>
      </c>
      <c r="J11" s="194" t="s">
        <v>160</v>
      </c>
      <c r="K11" s="195" t="s">
        <v>173</v>
      </c>
      <c r="L11" s="194" t="s">
        <v>160</v>
      </c>
    </row>
    <row r="12" spans="1:12" s="170" customFormat="1" ht="41.5" customHeight="1" x14ac:dyDescent="0.35">
      <c r="B12" s="196" t="s">
        <v>199</v>
      </c>
      <c r="C12" s="197" t="s">
        <v>202</v>
      </c>
      <c r="D12" s="198" t="s">
        <v>224</v>
      </c>
      <c r="E12" s="197" t="s">
        <v>203</v>
      </c>
      <c r="F12" s="190" t="s">
        <v>247</v>
      </c>
      <c r="G12" s="199"/>
      <c r="H12" s="200"/>
      <c r="I12" s="201"/>
      <c r="J12" s="202"/>
      <c r="K12" s="203"/>
      <c r="L12" s="202"/>
    </row>
    <row r="13" spans="1:12" s="170" customFormat="1" ht="41.5" customHeight="1" x14ac:dyDescent="0.35">
      <c r="B13" s="196" t="s">
        <v>199</v>
      </c>
      <c r="C13" s="197" t="s">
        <v>202</v>
      </c>
      <c r="D13" s="198" t="s">
        <v>204</v>
      </c>
      <c r="E13" s="197" t="s">
        <v>203</v>
      </c>
      <c r="F13" s="190" t="s">
        <v>247</v>
      </c>
      <c r="G13" s="199"/>
      <c r="H13" s="200"/>
      <c r="I13" s="201"/>
      <c r="J13" s="202"/>
      <c r="K13" s="203"/>
      <c r="L13" s="202"/>
    </row>
    <row r="14" spans="1:12" s="170" customFormat="1" x14ac:dyDescent="0.35">
      <c r="B14" s="188" t="s">
        <v>199</v>
      </c>
      <c r="C14" s="189" t="s">
        <v>202</v>
      </c>
      <c r="D14" s="204" t="s">
        <v>205</v>
      </c>
      <c r="E14" s="189" t="s">
        <v>203</v>
      </c>
      <c r="F14" s="190" t="s">
        <v>206</v>
      </c>
      <c r="G14" s="199"/>
      <c r="H14" s="200"/>
      <c r="I14" s="201"/>
      <c r="J14" s="202"/>
      <c r="K14" s="203"/>
      <c r="L14" s="202"/>
    </row>
    <row r="15" spans="1:12" s="170" customFormat="1" ht="29.5" customHeight="1" x14ac:dyDescent="0.35">
      <c r="B15" s="188" t="s">
        <v>199</v>
      </c>
      <c r="C15" s="189" t="s">
        <v>202</v>
      </c>
      <c r="D15" s="198" t="s">
        <v>207</v>
      </c>
      <c r="E15" s="189" t="s">
        <v>203</v>
      </c>
      <c r="F15" s="190"/>
      <c r="G15" s="191" t="s">
        <v>173</v>
      </c>
      <c r="H15" s="192" t="s">
        <v>160</v>
      </c>
      <c r="I15" s="193" t="s">
        <v>173</v>
      </c>
      <c r="J15" s="194" t="s">
        <v>160</v>
      </c>
      <c r="K15" s="195" t="s">
        <v>173</v>
      </c>
      <c r="L15" s="194" t="s">
        <v>160</v>
      </c>
    </row>
    <row r="16" spans="1:12" s="170" customFormat="1" x14ac:dyDescent="0.35">
      <c r="B16" s="188" t="s">
        <v>199</v>
      </c>
      <c r="C16" s="189" t="s">
        <v>202</v>
      </c>
      <c r="D16" s="204" t="s">
        <v>208</v>
      </c>
      <c r="E16" s="189" t="s">
        <v>201</v>
      </c>
      <c r="F16" s="190"/>
      <c r="G16" s="191" t="s">
        <v>173</v>
      </c>
      <c r="H16" s="192" t="s">
        <v>160</v>
      </c>
      <c r="I16" s="193" t="s">
        <v>173</v>
      </c>
      <c r="J16" s="194" t="s">
        <v>160</v>
      </c>
      <c r="K16" s="195" t="s">
        <v>173</v>
      </c>
      <c r="L16" s="194" t="s">
        <v>160</v>
      </c>
    </row>
    <row r="17" spans="2:12" s="170" customFormat="1" ht="13" thickBot="1" x14ac:dyDescent="0.4">
      <c r="B17" s="205" t="s">
        <v>199</v>
      </c>
      <c r="C17" s="206"/>
      <c r="D17" s="206" t="s">
        <v>123</v>
      </c>
      <c r="E17" s="206"/>
      <c r="F17" s="207"/>
      <c r="G17" s="208" t="s">
        <v>173</v>
      </c>
      <c r="H17" s="209" t="s">
        <v>160</v>
      </c>
      <c r="I17" s="210" t="s">
        <v>173</v>
      </c>
      <c r="J17" s="211" t="s">
        <v>160</v>
      </c>
      <c r="K17" s="212" t="s">
        <v>173</v>
      </c>
      <c r="L17" s="211" t="s">
        <v>160</v>
      </c>
    </row>
    <row r="18" spans="2:12" x14ac:dyDescent="0.25">
      <c r="B18" s="164"/>
      <c r="C18" s="213"/>
      <c r="D18" s="213" t="s">
        <v>209</v>
      </c>
      <c r="E18" s="213"/>
      <c r="F18" s="214"/>
      <c r="G18" s="164"/>
      <c r="H18" s="164"/>
      <c r="I18" s="163"/>
      <c r="J18" s="164"/>
      <c r="K18" s="164"/>
      <c r="L18" s="164"/>
    </row>
    <row r="20" spans="2:12" s="132" customFormat="1" ht="14" x14ac:dyDescent="0.3">
      <c r="B20" s="254" t="s">
        <v>281</v>
      </c>
    </row>
    <row r="21" spans="2:12" ht="13" x14ac:dyDescent="0.25">
      <c r="B21" s="159"/>
    </row>
  </sheetData>
  <mergeCells count="5">
    <mergeCell ref="B3:F3"/>
    <mergeCell ref="B5:F5"/>
    <mergeCell ref="G7:H7"/>
    <mergeCell ref="I7:J7"/>
    <mergeCell ref="K7:L7"/>
  </mergeCells>
  <pageMargins left="0.7" right="0.7" top="0.75" bottom="0.75" header="0.3" footer="0.3"/>
  <pageSetup scale="47" fitToHeight="0" orientation="landscape" horizontalDpi="4294967293" verticalDpi="4294967293" r:id="rId1"/>
  <headerFooter>
    <oddHeader>&amp;L&amp;G&amp;C&amp;"Arial,Regular"ILPA Performance Template - Gross Up Methodology (v. 1.0) - Transaction Type Mapping - Portfolio Performance</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E1A5E-8E41-425F-B10A-936C5D6D6D37}">
  <dimension ref="B2:D63"/>
  <sheetViews>
    <sheetView showGridLines="0" zoomScale="80" zoomScaleNormal="80" zoomScalePageLayoutView="80" workbookViewId="0">
      <pane ySplit="2" topLeftCell="A3" activePane="bottomLeft" state="frozen"/>
      <selection pane="bottomLeft"/>
    </sheetView>
  </sheetViews>
  <sheetFormatPr defaultColWidth="20.81640625" defaultRowHeight="12.75" customHeight="1" outlineLevelRow="1" x14ac:dyDescent="0.25"/>
  <cols>
    <col min="1" max="1" width="2.81640625" style="69" customWidth="1"/>
    <col min="2" max="2" width="30.81640625" style="69" customWidth="1"/>
    <col min="3" max="3" width="93.26953125" style="69" bestFit="1" customWidth="1"/>
    <col min="4" max="4" width="169.453125" style="69" customWidth="1"/>
    <col min="5" max="13" width="28.453125" style="69" customWidth="1"/>
    <col min="14" max="16384" width="20.81640625" style="69"/>
  </cols>
  <sheetData>
    <row r="2" spans="2:4" ht="13.5" thickBot="1" x14ac:dyDescent="0.35">
      <c r="B2" s="68" t="s">
        <v>42</v>
      </c>
      <c r="C2" s="68" t="s">
        <v>43</v>
      </c>
      <c r="D2" s="68" t="s">
        <v>44</v>
      </c>
    </row>
    <row r="3" spans="2:4" ht="28" customHeight="1" x14ac:dyDescent="0.25">
      <c r="B3" s="323" t="s">
        <v>45</v>
      </c>
      <c r="C3" s="70" t="s">
        <v>46</v>
      </c>
      <c r="D3" s="70" t="s">
        <v>229</v>
      </c>
    </row>
    <row r="4" spans="2:4" ht="12.5" outlineLevel="1" x14ac:dyDescent="0.25">
      <c r="B4" s="323"/>
      <c r="C4" s="75" t="s">
        <v>47</v>
      </c>
      <c r="D4" s="70" t="s">
        <v>48</v>
      </c>
    </row>
    <row r="5" spans="2:4" ht="12.5" outlineLevel="1" x14ac:dyDescent="0.25">
      <c r="B5" s="323"/>
      <c r="C5" s="70" t="s">
        <v>49</v>
      </c>
      <c r="D5" s="70" t="s">
        <v>50</v>
      </c>
    </row>
    <row r="6" spans="2:4" ht="12.5" outlineLevel="1" x14ac:dyDescent="0.25">
      <c r="B6" s="323"/>
      <c r="C6" s="70" t="s">
        <v>51</v>
      </c>
      <c r="D6" s="70" t="s">
        <v>52</v>
      </c>
    </row>
    <row r="7" spans="2:4" ht="12.5" outlineLevel="1" x14ac:dyDescent="0.25">
      <c r="B7" s="323"/>
      <c r="C7" s="70" t="s">
        <v>53</v>
      </c>
      <c r="D7" s="70" t="s">
        <v>54</v>
      </c>
    </row>
    <row r="8" spans="2:4" ht="28" customHeight="1" outlineLevel="1" x14ac:dyDescent="0.25">
      <c r="B8" s="323"/>
      <c r="C8" s="70" t="s">
        <v>55</v>
      </c>
      <c r="D8" s="70" t="s">
        <v>56</v>
      </c>
    </row>
    <row r="9" spans="2:4" ht="29.5" customHeight="1" outlineLevel="1" x14ac:dyDescent="0.25">
      <c r="B9" s="323"/>
      <c r="C9" s="70" t="s">
        <v>57</v>
      </c>
      <c r="D9" s="70" t="s">
        <v>58</v>
      </c>
    </row>
    <row r="10" spans="2:4" ht="29.15" customHeight="1" x14ac:dyDescent="0.25">
      <c r="B10" s="323"/>
      <c r="C10" s="71" t="s">
        <v>59</v>
      </c>
      <c r="D10" s="70" t="s">
        <v>245</v>
      </c>
    </row>
    <row r="11" spans="2:4" ht="27.65" customHeight="1" x14ac:dyDescent="0.25">
      <c r="B11" s="323"/>
      <c r="C11" s="71" t="s">
        <v>60</v>
      </c>
      <c r="D11" s="70" t="s">
        <v>230</v>
      </c>
    </row>
    <row r="12" spans="2:4" ht="27.65" hidden="1" customHeight="1" outlineLevel="1" x14ac:dyDescent="0.25">
      <c r="B12" s="323"/>
      <c r="C12" s="70" t="s">
        <v>61</v>
      </c>
      <c r="D12" s="70" t="s">
        <v>62</v>
      </c>
    </row>
    <row r="13" spans="2:4" ht="28" hidden="1" customHeight="1" outlineLevel="1" x14ac:dyDescent="0.25">
      <c r="B13" s="323"/>
      <c r="C13" s="70" t="s">
        <v>63</v>
      </c>
      <c r="D13" s="70" t="s">
        <v>64</v>
      </c>
    </row>
    <row r="14" spans="2:4" ht="37.5" hidden="1" outlineLevel="1" x14ac:dyDescent="0.25">
      <c r="B14" s="323"/>
      <c r="C14" s="70" t="s">
        <v>65</v>
      </c>
      <c r="D14" s="70" t="s">
        <v>66</v>
      </c>
    </row>
    <row r="15" spans="2:4" ht="29.15" customHeight="1" collapsed="1" x14ac:dyDescent="0.25">
      <c r="B15" s="323"/>
      <c r="C15" s="70" t="s">
        <v>67</v>
      </c>
      <c r="D15" s="70" t="s">
        <v>68</v>
      </c>
    </row>
    <row r="16" spans="2:4" ht="42" hidden="1" customHeight="1" outlineLevel="1" x14ac:dyDescent="0.25">
      <c r="B16" s="323"/>
      <c r="C16" s="70" t="s">
        <v>69</v>
      </c>
      <c r="D16" s="70" t="s">
        <v>70</v>
      </c>
    </row>
    <row r="17" spans="2:4" ht="42" hidden="1" customHeight="1" outlineLevel="1" x14ac:dyDescent="0.25">
      <c r="B17" s="323"/>
      <c r="C17" s="70" t="s">
        <v>71</v>
      </c>
      <c r="D17" s="70" t="s">
        <v>72</v>
      </c>
    </row>
    <row r="18" spans="2:4" ht="12.5" collapsed="1" x14ac:dyDescent="0.25">
      <c r="B18" s="323"/>
      <c r="C18" s="70" t="s">
        <v>73</v>
      </c>
      <c r="D18" s="70" t="s">
        <v>74</v>
      </c>
    </row>
    <row r="19" spans="2:4" ht="26" x14ac:dyDescent="0.25">
      <c r="B19" s="323"/>
      <c r="C19" s="70" t="s">
        <v>75</v>
      </c>
      <c r="D19" s="70" t="s">
        <v>76</v>
      </c>
    </row>
    <row r="20" spans="2:4" ht="43.5" customHeight="1" x14ac:dyDescent="0.25">
      <c r="B20" s="323"/>
      <c r="C20" s="70" t="s">
        <v>77</v>
      </c>
      <c r="D20" s="70" t="s">
        <v>246</v>
      </c>
    </row>
    <row r="21" spans="2:4" ht="12.5" outlineLevel="1" x14ac:dyDescent="0.25">
      <c r="B21" s="323"/>
      <c r="C21" s="70" t="s">
        <v>78</v>
      </c>
      <c r="D21" s="72" t="s">
        <v>79</v>
      </c>
    </row>
    <row r="22" spans="2:4" ht="12.5" outlineLevel="1" x14ac:dyDescent="0.25">
      <c r="B22" s="323"/>
      <c r="C22" s="70" t="s">
        <v>80</v>
      </c>
      <c r="D22" s="72" t="s">
        <v>81</v>
      </c>
    </row>
    <row r="23" spans="2:4" ht="12.5" outlineLevel="1" x14ac:dyDescent="0.25">
      <c r="B23" s="323"/>
      <c r="C23" s="70" t="s">
        <v>82</v>
      </c>
      <c r="D23" s="72" t="s">
        <v>83</v>
      </c>
    </row>
    <row r="24" spans="2:4" ht="12.5" outlineLevel="1" x14ac:dyDescent="0.25">
      <c r="B24" s="323"/>
      <c r="C24" s="70" t="s">
        <v>84</v>
      </c>
      <c r="D24" s="70" t="s">
        <v>85</v>
      </c>
    </row>
    <row r="25" spans="2:4" ht="12.5" outlineLevel="1" x14ac:dyDescent="0.25">
      <c r="B25" s="323"/>
      <c r="C25" s="70" t="s">
        <v>86</v>
      </c>
      <c r="D25" s="70" t="s">
        <v>87</v>
      </c>
    </row>
    <row r="26" spans="2:4" ht="25" x14ac:dyDescent="0.25">
      <c r="B26" s="323"/>
      <c r="C26" s="70" t="s">
        <v>88</v>
      </c>
      <c r="D26" s="72" t="s">
        <v>244</v>
      </c>
    </row>
    <row r="27" spans="2:4" ht="12.5" hidden="1" outlineLevel="1" x14ac:dyDescent="0.25">
      <c r="B27" s="323"/>
      <c r="C27" s="70" t="s">
        <v>89</v>
      </c>
      <c r="D27" s="70" t="s">
        <v>90</v>
      </c>
    </row>
    <row r="28" spans="2:4" ht="12.5" hidden="1" outlineLevel="1" x14ac:dyDescent="0.25">
      <c r="B28" s="323"/>
      <c r="C28" s="70" t="s">
        <v>91</v>
      </c>
      <c r="D28" s="70" t="s">
        <v>92</v>
      </c>
    </row>
    <row r="29" spans="2:4" ht="12.5" hidden="1" outlineLevel="1" x14ac:dyDescent="0.25">
      <c r="B29" s="323"/>
      <c r="C29" s="70" t="s">
        <v>93</v>
      </c>
      <c r="D29" s="70" t="s">
        <v>94</v>
      </c>
    </row>
    <row r="30" spans="2:4" ht="12.5" collapsed="1" x14ac:dyDescent="0.25">
      <c r="B30" s="323"/>
      <c r="C30" s="70" t="s">
        <v>95</v>
      </c>
      <c r="D30" s="70" t="s">
        <v>96</v>
      </c>
    </row>
    <row r="31" spans="2:4" ht="12.5" hidden="1" outlineLevel="1" x14ac:dyDescent="0.25">
      <c r="B31" s="323"/>
      <c r="C31" s="70" t="s">
        <v>97</v>
      </c>
      <c r="D31" s="70" t="s">
        <v>98</v>
      </c>
    </row>
    <row r="32" spans="2:4" ht="12.5" hidden="1" outlineLevel="1" x14ac:dyDescent="0.25">
      <c r="B32" s="323"/>
      <c r="C32" s="70" t="s">
        <v>99</v>
      </c>
      <c r="D32" s="70" t="s">
        <v>100</v>
      </c>
    </row>
    <row r="33" spans="2:4" ht="72.650000000000006" customHeight="1" collapsed="1" x14ac:dyDescent="0.25">
      <c r="B33" s="323"/>
      <c r="C33" s="70" t="s">
        <v>101</v>
      </c>
      <c r="D33" s="70" t="s">
        <v>216</v>
      </c>
    </row>
    <row r="34" spans="2:4" ht="78.650000000000006" customHeight="1" x14ac:dyDescent="0.25">
      <c r="B34" s="323"/>
      <c r="C34" s="70" t="s">
        <v>102</v>
      </c>
      <c r="D34" s="70" t="s">
        <v>217</v>
      </c>
    </row>
    <row r="35" spans="2:4" ht="116.15" customHeight="1" x14ac:dyDescent="0.25">
      <c r="B35" s="323"/>
      <c r="C35" s="70" t="s">
        <v>103</v>
      </c>
      <c r="D35" s="70" t="s">
        <v>237</v>
      </c>
    </row>
    <row r="36" spans="2:4" ht="28" customHeight="1" x14ac:dyDescent="0.25">
      <c r="B36" s="323"/>
      <c r="C36" s="70" t="s">
        <v>104</v>
      </c>
      <c r="D36" s="70" t="s">
        <v>105</v>
      </c>
    </row>
    <row r="37" spans="2:4" ht="12.5" x14ac:dyDescent="0.25">
      <c r="B37" s="323"/>
      <c r="C37" s="70" t="s">
        <v>106</v>
      </c>
      <c r="D37" s="70" t="s">
        <v>107</v>
      </c>
    </row>
    <row r="38" spans="2:4" ht="12.5" x14ac:dyDescent="0.25">
      <c r="B38" s="323"/>
      <c r="C38" s="70" t="s">
        <v>108</v>
      </c>
      <c r="D38" s="70" t="s">
        <v>109</v>
      </c>
    </row>
    <row r="39" spans="2:4" ht="40.5" customHeight="1" x14ac:dyDescent="0.25">
      <c r="B39" s="324" t="s">
        <v>110</v>
      </c>
      <c r="C39" s="73" t="s">
        <v>111</v>
      </c>
      <c r="D39" s="70" t="s">
        <v>225</v>
      </c>
    </row>
    <row r="40" spans="2:4" ht="12.5" x14ac:dyDescent="0.25">
      <c r="B40" s="325"/>
      <c r="C40" s="73" t="s">
        <v>112</v>
      </c>
      <c r="D40" s="70" t="s">
        <v>221</v>
      </c>
    </row>
    <row r="41" spans="2:4" ht="27.65" customHeight="1" x14ac:dyDescent="0.25">
      <c r="B41" s="325"/>
      <c r="C41" s="73" t="s">
        <v>113</v>
      </c>
      <c r="D41" s="70" t="s">
        <v>226</v>
      </c>
    </row>
    <row r="42" spans="2:4" ht="25" x14ac:dyDescent="0.25">
      <c r="B42" s="325"/>
      <c r="C42" s="73" t="s">
        <v>114</v>
      </c>
      <c r="D42" s="70" t="s">
        <v>231</v>
      </c>
    </row>
    <row r="43" spans="2:4" ht="25" x14ac:dyDescent="0.25">
      <c r="B43" s="325"/>
      <c r="C43" s="73" t="s">
        <v>115</v>
      </c>
      <c r="D43" s="70" t="s">
        <v>116</v>
      </c>
    </row>
    <row r="44" spans="2:4" ht="38.5" customHeight="1" x14ac:dyDescent="0.25">
      <c r="B44" s="325"/>
      <c r="C44" s="73" t="s">
        <v>117</v>
      </c>
      <c r="D44" s="70" t="s">
        <v>118</v>
      </c>
    </row>
    <row r="45" spans="2:4" ht="12.5" x14ac:dyDescent="0.25">
      <c r="B45" s="325"/>
      <c r="C45" s="73" t="s">
        <v>119</v>
      </c>
      <c r="D45" s="70" t="s">
        <v>120</v>
      </c>
    </row>
    <row r="46" spans="2:4" ht="12.5" x14ac:dyDescent="0.25">
      <c r="B46" s="325"/>
      <c r="C46" s="73" t="s">
        <v>121</v>
      </c>
      <c r="D46" s="70" t="s">
        <v>122</v>
      </c>
    </row>
    <row r="47" spans="2:4" ht="12.5" x14ac:dyDescent="0.25">
      <c r="B47" s="325"/>
      <c r="C47" s="73" t="s">
        <v>123</v>
      </c>
      <c r="D47" s="70" t="s">
        <v>124</v>
      </c>
    </row>
    <row r="48" spans="2:4" ht="25" x14ac:dyDescent="0.25">
      <c r="B48" s="323" t="s">
        <v>125</v>
      </c>
      <c r="C48" s="74" t="s">
        <v>126</v>
      </c>
      <c r="D48" s="70" t="s">
        <v>227</v>
      </c>
    </row>
    <row r="49" spans="2:4" ht="12.5" x14ac:dyDescent="0.25">
      <c r="B49" s="323"/>
      <c r="C49" s="74" t="s">
        <v>127</v>
      </c>
      <c r="D49" s="70" t="s">
        <v>228</v>
      </c>
    </row>
    <row r="50" spans="2:4" ht="12.5" x14ac:dyDescent="0.25">
      <c r="B50" s="323"/>
      <c r="C50" s="74" t="s">
        <v>128</v>
      </c>
      <c r="D50" s="70" t="s">
        <v>129</v>
      </c>
    </row>
    <row r="51" spans="2:4" ht="12.5" x14ac:dyDescent="0.25">
      <c r="B51" s="323"/>
      <c r="C51" s="74" t="s">
        <v>130</v>
      </c>
      <c r="D51" s="70" t="s">
        <v>131</v>
      </c>
    </row>
    <row r="52" spans="2:4" ht="12.5" x14ac:dyDescent="0.25">
      <c r="B52" s="323"/>
      <c r="C52" s="74" t="s">
        <v>132</v>
      </c>
      <c r="D52" s="70" t="s">
        <v>131</v>
      </c>
    </row>
    <row r="53" spans="2:4" ht="12.5" x14ac:dyDescent="0.25">
      <c r="B53" s="323"/>
      <c r="C53" s="74" t="s">
        <v>133</v>
      </c>
      <c r="D53" s="70" t="s">
        <v>131</v>
      </c>
    </row>
    <row r="54" spans="2:4" ht="12.5" x14ac:dyDescent="0.25">
      <c r="B54" s="323"/>
      <c r="C54" s="74" t="s">
        <v>134</v>
      </c>
      <c r="D54" s="70" t="s">
        <v>131</v>
      </c>
    </row>
    <row r="55" spans="2:4" ht="12.5" x14ac:dyDescent="0.25">
      <c r="B55" s="323"/>
      <c r="C55" s="74" t="s">
        <v>135</v>
      </c>
      <c r="D55" s="70" t="s">
        <v>131</v>
      </c>
    </row>
    <row r="56" spans="2:4" ht="12.5" x14ac:dyDescent="0.25">
      <c r="B56" s="323"/>
      <c r="C56" s="74" t="s">
        <v>136</v>
      </c>
      <c r="D56" s="70" t="s">
        <v>131</v>
      </c>
    </row>
    <row r="57" spans="2:4" ht="12.5" x14ac:dyDescent="0.25">
      <c r="B57" s="323"/>
      <c r="C57" s="74" t="s">
        <v>137</v>
      </c>
      <c r="D57" s="70" t="s">
        <v>131</v>
      </c>
    </row>
    <row r="58" spans="2:4" ht="12.5" x14ac:dyDescent="0.25">
      <c r="B58" s="323"/>
      <c r="C58" s="74" t="s">
        <v>138</v>
      </c>
      <c r="D58" s="70" t="s">
        <v>131</v>
      </c>
    </row>
    <row r="59" spans="2:4" ht="12.5" x14ac:dyDescent="0.25">
      <c r="B59" s="323"/>
      <c r="C59" s="70" t="s">
        <v>139</v>
      </c>
      <c r="D59" s="70" t="s">
        <v>140</v>
      </c>
    </row>
    <row r="60" spans="2:4" ht="12.5" x14ac:dyDescent="0.25">
      <c r="B60" s="323"/>
      <c r="C60" s="70" t="s">
        <v>141</v>
      </c>
      <c r="D60" s="70" t="s">
        <v>222</v>
      </c>
    </row>
    <row r="61" spans="2:4" ht="12.75" customHeight="1" x14ac:dyDescent="0.25">
      <c r="C61" s="64"/>
    </row>
    <row r="63" spans="2:4" ht="12.75" customHeight="1" x14ac:dyDescent="0.25">
      <c r="B63" s="254" t="s">
        <v>281</v>
      </c>
    </row>
  </sheetData>
  <mergeCells count="3">
    <mergeCell ref="B3:B38"/>
    <mergeCell ref="B39:B47"/>
    <mergeCell ref="B48:B60"/>
  </mergeCells>
  <printOptions horizontalCentered="1"/>
  <pageMargins left="0.2" right="0.2" top="0.6" bottom="0.2" header="0.15" footer="0.2"/>
  <pageSetup scale="46" orientation="landscape" r:id="rId1"/>
  <headerFooter>
    <oddHeader>&amp;L&amp;G&amp;C&amp;"Arial,Regular"ILPA Performance Template - Gross Up Methodology (v. 1.0) - Definitions</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60DF9-5988-4C07-9B50-F366A9CB54CB}">
  <sheetPr>
    <pageSetUpPr fitToPage="1"/>
  </sheetPr>
  <dimension ref="A1:L66"/>
  <sheetViews>
    <sheetView showGridLines="0" zoomScale="80" zoomScaleNormal="80" zoomScalePageLayoutView="80" workbookViewId="0"/>
  </sheetViews>
  <sheetFormatPr defaultColWidth="8.7265625" defaultRowHeight="14" x14ac:dyDescent="0.3"/>
  <cols>
    <col min="1" max="2" width="45.54296875" style="132" customWidth="1"/>
    <col min="3" max="5" width="30.54296875" style="132" customWidth="1"/>
    <col min="6" max="6" width="19.453125" style="132" customWidth="1"/>
    <col min="7" max="7" width="12.81640625" style="132" customWidth="1"/>
    <col min="8" max="8" width="34.453125" style="132" customWidth="1"/>
    <col min="9" max="16384" width="8.7265625" style="132"/>
  </cols>
  <sheetData>
    <row r="1" spans="1:8" x14ac:dyDescent="0.3">
      <c r="A1" s="131" t="s">
        <v>0</v>
      </c>
      <c r="B1" s="133"/>
      <c r="C1" s="133"/>
      <c r="D1" s="133"/>
      <c r="E1" s="133"/>
      <c r="F1" s="133"/>
      <c r="G1" s="133"/>
      <c r="H1" s="133"/>
    </row>
    <row r="2" spans="1:8" ht="14.5" thickBot="1" x14ac:dyDescent="0.35">
      <c r="A2" s="77"/>
      <c r="B2" s="133"/>
      <c r="C2" s="133"/>
      <c r="D2" s="133"/>
      <c r="E2" s="133"/>
      <c r="F2" s="133"/>
      <c r="G2" s="133"/>
      <c r="H2" s="133"/>
    </row>
    <row r="3" spans="1:8" ht="15" customHeight="1" thickBot="1" x14ac:dyDescent="0.35">
      <c r="A3" s="401" t="s">
        <v>1</v>
      </c>
      <c r="B3" s="402"/>
      <c r="C3" s="403" t="s">
        <v>2</v>
      </c>
      <c r="D3" s="403"/>
      <c r="E3" s="404"/>
      <c r="F3" s="170"/>
      <c r="G3" s="391" t="s">
        <v>3</v>
      </c>
      <c r="H3" s="392"/>
    </row>
    <row r="4" spans="1:8" ht="14.5" thickTop="1" x14ac:dyDescent="0.3">
      <c r="A4" s="225" t="s">
        <v>4</v>
      </c>
      <c r="B4" s="226" t="s">
        <v>5</v>
      </c>
      <c r="C4" s="227" t="s">
        <v>6</v>
      </c>
      <c r="D4" s="227" t="s">
        <v>7</v>
      </c>
      <c r="E4" s="228" t="s">
        <v>8</v>
      </c>
      <c r="F4" s="170"/>
      <c r="G4" s="229"/>
      <c r="H4" s="230" t="s">
        <v>9</v>
      </c>
    </row>
    <row r="5" spans="1:8" x14ac:dyDescent="0.3">
      <c r="A5" s="231" t="s">
        <v>10</v>
      </c>
      <c r="B5" s="232" t="s">
        <v>10</v>
      </c>
      <c r="C5" s="233" t="s">
        <v>11</v>
      </c>
      <c r="D5" s="234" t="s">
        <v>11</v>
      </c>
      <c r="E5" s="235" t="s">
        <v>11</v>
      </c>
      <c r="F5" s="170"/>
      <c r="G5" s="236"/>
      <c r="H5" s="230" t="s">
        <v>12</v>
      </c>
    </row>
    <row r="6" spans="1:8" ht="14.5" thickBot="1" x14ac:dyDescent="0.35">
      <c r="A6" s="237" t="s">
        <v>13</v>
      </c>
      <c r="B6" s="238" t="s">
        <v>13</v>
      </c>
      <c r="C6" s="233" t="s">
        <v>14</v>
      </c>
      <c r="D6" s="234" t="s">
        <v>14</v>
      </c>
      <c r="E6" s="235" t="s">
        <v>14</v>
      </c>
      <c r="F6" s="170"/>
      <c r="G6" s="239"/>
      <c r="H6" s="240" t="s">
        <v>15</v>
      </c>
    </row>
    <row r="7" spans="1:8" x14ac:dyDescent="0.3">
      <c r="A7" s="241" t="s">
        <v>11</v>
      </c>
      <c r="B7" s="242" t="s">
        <v>11</v>
      </c>
      <c r="C7" s="243" t="s">
        <v>10</v>
      </c>
      <c r="D7" s="244" t="s">
        <v>10</v>
      </c>
      <c r="E7" s="245" t="s">
        <v>10</v>
      </c>
      <c r="F7" s="170"/>
      <c r="G7" s="170"/>
      <c r="H7" s="170"/>
    </row>
    <row r="8" spans="1:8" ht="14.5" thickBot="1" x14ac:dyDescent="0.35">
      <c r="A8" s="246" t="s">
        <v>218</v>
      </c>
      <c r="B8" s="247" t="s">
        <v>218</v>
      </c>
      <c r="C8" s="248" t="s">
        <v>219</v>
      </c>
      <c r="D8" s="249" t="s">
        <v>219</v>
      </c>
      <c r="E8" s="250" t="s">
        <v>219</v>
      </c>
      <c r="F8" s="170"/>
      <c r="G8" s="170"/>
      <c r="H8" s="170"/>
    </row>
    <row r="9" spans="1:8" x14ac:dyDescent="0.3">
      <c r="A9" s="78"/>
      <c r="B9" s="78"/>
      <c r="C9" s="99"/>
      <c r="D9" s="99"/>
      <c r="E9" s="99"/>
      <c r="F9" s="133"/>
      <c r="G9" s="133"/>
      <c r="H9" s="133"/>
    </row>
    <row r="10" spans="1:8" ht="14.5" customHeight="1" x14ac:dyDescent="0.3">
      <c r="A10" s="80"/>
      <c r="B10" s="80"/>
      <c r="C10" s="80"/>
      <c r="D10" s="80"/>
      <c r="E10" s="80"/>
      <c r="F10" s="133"/>
      <c r="G10" s="133"/>
      <c r="H10" s="133"/>
    </row>
    <row r="11" spans="1:8" ht="20" x14ac:dyDescent="0.4">
      <c r="A11" s="79" t="s">
        <v>16</v>
      </c>
      <c r="B11" s="78"/>
      <c r="C11" s="99"/>
      <c r="D11" s="99"/>
      <c r="E11" s="99"/>
      <c r="F11" s="133"/>
      <c r="G11" s="133"/>
      <c r="H11" s="133"/>
    </row>
    <row r="12" spans="1:8" ht="14.5" thickBot="1" x14ac:dyDescent="0.35">
      <c r="A12" s="81"/>
    </row>
    <row r="13" spans="1:8" ht="18.5" thickBot="1" x14ac:dyDescent="0.35">
      <c r="A13" s="398" t="s">
        <v>17</v>
      </c>
      <c r="B13" s="399"/>
      <c r="C13" s="398" t="s">
        <v>18</v>
      </c>
      <c r="D13" s="400"/>
      <c r="E13" s="399"/>
    </row>
    <row r="14" spans="1:8" ht="20.5" thickTop="1" x14ac:dyDescent="0.4">
      <c r="A14" s="331"/>
      <c r="B14" s="332"/>
      <c r="C14" s="333"/>
      <c r="D14" s="334"/>
      <c r="E14" s="335"/>
    </row>
    <row r="15" spans="1:8" s="82" customFormat="1" ht="109" customHeight="1" x14ac:dyDescent="0.25">
      <c r="A15" s="393" t="s">
        <v>262</v>
      </c>
      <c r="B15" s="394"/>
      <c r="C15" s="393" t="s">
        <v>263</v>
      </c>
      <c r="D15" s="395"/>
      <c r="E15" s="394"/>
      <c r="F15" s="96"/>
      <c r="G15" s="96"/>
      <c r="H15" s="96"/>
    </row>
    <row r="16" spans="1:8" x14ac:dyDescent="0.3">
      <c r="A16" s="336"/>
      <c r="B16" s="337"/>
      <c r="C16" s="336"/>
      <c r="D16" s="338"/>
      <c r="E16" s="337"/>
    </row>
    <row r="17" spans="1:8" ht="18" x14ac:dyDescent="0.3">
      <c r="A17" s="339" t="s">
        <v>19</v>
      </c>
      <c r="B17" s="340"/>
      <c r="C17" s="339" t="s">
        <v>20</v>
      </c>
      <c r="D17" s="341"/>
      <c r="E17" s="340"/>
    </row>
    <row r="18" spans="1:8" x14ac:dyDescent="0.3">
      <c r="A18" s="336"/>
      <c r="B18" s="337"/>
      <c r="C18" s="336"/>
      <c r="D18" s="338"/>
      <c r="E18" s="337"/>
    </row>
    <row r="19" spans="1:8" s="82" customFormat="1" ht="85" customHeight="1" x14ac:dyDescent="0.25">
      <c r="A19" s="326" t="s">
        <v>242</v>
      </c>
      <c r="B19" s="328"/>
      <c r="C19" s="326" t="s">
        <v>233</v>
      </c>
      <c r="D19" s="327"/>
      <c r="E19" s="328"/>
      <c r="F19" s="83"/>
      <c r="G19" s="83"/>
      <c r="H19" s="83"/>
    </row>
    <row r="20" spans="1:8" x14ac:dyDescent="0.3">
      <c r="A20" s="406"/>
      <c r="B20" s="408"/>
      <c r="C20" s="406"/>
      <c r="D20" s="407"/>
      <c r="E20" s="408"/>
      <c r="F20" s="134"/>
      <c r="G20" s="134"/>
      <c r="H20" s="134"/>
    </row>
    <row r="21" spans="1:8" ht="14.5" customHeight="1" x14ac:dyDescent="0.3">
      <c r="A21" s="396" t="s">
        <v>21</v>
      </c>
      <c r="B21" s="397"/>
      <c r="C21" s="396" t="s">
        <v>22</v>
      </c>
      <c r="D21" s="405"/>
      <c r="E21" s="397"/>
      <c r="F21" s="83"/>
      <c r="G21" s="83"/>
      <c r="H21" s="83"/>
    </row>
    <row r="22" spans="1:8" s="135" customFormat="1" ht="80.150000000000006" customHeight="1" x14ac:dyDescent="0.35">
      <c r="A22" s="326" t="s">
        <v>264</v>
      </c>
      <c r="B22" s="328"/>
      <c r="C22" s="326" t="s">
        <v>232</v>
      </c>
      <c r="D22" s="327"/>
      <c r="E22" s="328"/>
      <c r="F22" s="84"/>
      <c r="G22" s="84"/>
      <c r="H22" s="84"/>
    </row>
    <row r="23" spans="1:8" s="135" customFormat="1" ht="50.5" customHeight="1" x14ac:dyDescent="0.35">
      <c r="A23" s="326"/>
      <c r="B23" s="328"/>
      <c r="C23" s="326" t="s">
        <v>265</v>
      </c>
      <c r="D23" s="327"/>
      <c r="E23" s="328"/>
      <c r="F23" s="84"/>
      <c r="G23" s="84"/>
      <c r="H23" s="84"/>
    </row>
    <row r="24" spans="1:8" s="82" customFormat="1" ht="14.5" customHeight="1" x14ac:dyDescent="0.3">
      <c r="A24" s="336"/>
      <c r="B24" s="337"/>
      <c r="C24" s="326"/>
      <c r="D24" s="327"/>
      <c r="E24" s="328"/>
      <c r="F24" s="132"/>
      <c r="G24" s="136"/>
      <c r="H24" s="132"/>
    </row>
    <row r="25" spans="1:8" s="82" customFormat="1" ht="18" x14ac:dyDescent="0.3">
      <c r="A25" s="339" t="s">
        <v>23</v>
      </c>
      <c r="B25" s="340"/>
      <c r="C25" s="326"/>
      <c r="D25" s="327"/>
      <c r="E25" s="328"/>
      <c r="F25" s="132"/>
      <c r="G25" s="132"/>
      <c r="H25" s="132"/>
    </row>
    <row r="26" spans="1:8" x14ac:dyDescent="0.3">
      <c r="A26" s="336"/>
      <c r="B26" s="337"/>
      <c r="C26" s="326"/>
      <c r="D26" s="327"/>
      <c r="E26" s="328"/>
    </row>
    <row r="27" spans="1:8" x14ac:dyDescent="0.3">
      <c r="A27" s="329" t="s">
        <v>24</v>
      </c>
      <c r="B27" s="330"/>
      <c r="C27" s="326"/>
      <c r="D27" s="327"/>
      <c r="E27" s="328"/>
      <c r="F27" s="82"/>
      <c r="G27" s="82"/>
      <c r="H27" s="82"/>
    </row>
    <row r="28" spans="1:8" s="133" customFormat="1" ht="68.5" customHeight="1" x14ac:dyDescent="0.35">
      <c r="A28" s="326" t="s">
        <v>25</v>
      </c>
      <c r="B28" s="328"/>
      <c r="C28" s="326"/>
      <c r="D28" s="327"/>
      <c r="E28" s="328"/>
      <c r="F28" s="66"/>
      <c r="G28" s="66"/>
      <c r="H28" s="66"/>
    </row>
    <row r="29" spans="1:8" s="82" customFormat="1" ht="25.5" customHeight="1" x14ac:dyDescent="0.3">
      <c r="A29" s="326" t="s">
        <v>26</v>
      </c>
      <c r="B29" s="328"/>
      <c r="C29" s="336"/>
      <c r="D29" s="338"/>
      <c r="E29" s="337"/>
      <c r="F29" s="132"/>
      <c r="G29" s="132"/>
      <c r="H29" s="132"/>
    </row>
    <row r="30" spans="1:8" s="82" customFormat="1" x14ac:dyDescent="0.3">
      <c r="A30" s="336"/>
      <c r="B30" s="337"/>
      <c r="C30" s="336"/>
      <c r="D30" s="338"/>
      <c r="E30" s="337"/>
      <c r="F30" s="132"/>
      <c r="G30" s="132"/>
      <c r="H30" s="132"/>
    </row>
    <row r="31" spans="1:8" ht="18" x14ac:dyDescent="0.3">
      <c r="A31" s="339" t="s">
        <v>27</v>
      </c>
      <c r="B31" s="340"/>
      <c r="C31" s="339" t="s">
        <v>28</v>
      </c>
      <c r="D31" s="341"/>
      <c r="E31" s="340"/>
    </row>
    <row r="32" spans="1:8" ht="18" x14ac:dyDescent="0.3">
      <c r="A32" s="355"/>
      <c r="B32" s="356"/>
      <c r="C32" s="346"/>
      <c r="D32" s="347"/>
      <c r="E32" s="348"/>
    </row>
    <row r="33" spans="1:12" ht="29.5" customHeight="1" x14ac:dyDescent="0.3">
      <c r="A33" s="326" t="s">
        <v>238</v>
      </c>
      <c r="B33" s="328"/>
      <c r="C33" s="326" t="s">
        <v>29</v>
      </c>
      <c r="D33" s="327"/>
      <c r="E33" s="328"/>
      <c r="F33" s="137"/>
      <c r="G33" s="137"/>
      <c r="H33" s="137"/>
    </row>
    <row r="34" spans="1:12" s="133" customFormat="1" ht="67" customHeight="1" x14ac:dyDescent="0.35">
      <c r="A34" s="326"/>
      <c r="B34" s="328"/>
      <c r="C34" s="326" t="s">
        <v>211</v>
      </c>
      <c r="D34" s="327"/>
      <c r="E34" s="328"/>
      <c r="F34" s="85"/>
      <c r="G34" s="85"/>
      <c r="H34" s="85"/>
    </row>
    <row r="35" spans="1:12" x14ac:dyDescent="0.3">
      <c r="A35" s="346"/>
      <c r="B35" s="348"/>
      <c r="C35" s="346"/>
      <c r="D35" s="347"/>
      <c r="E35" s="347"/>
      <c r="F35" s="138"/>
      <c r="G35" s="134"/>
      <c r="H35" s="134"/>
    </row>
    <row r="36" spans="1:12" ht="18" x14ac:dyDescent="0.3">
      <c r="A36" s="357" t="s">
        <v>30</v>
      </c>
      <c r="B36" s="358"/>
      <c r="C36" s="339" t="s">
        <v>31</v>
      </c>
      <c r="D36" s="341"/>
      <c r="E36" s="341"/>
      <c r="F36" s="138"/>
      <c r="G36" s="134"/>
      <c r="H36" s="134"/>
    </row>
    <row r="37" spans="1:12" x14ac:dyDescent="0.3">
      <c r="A37" s="361"/>
      <c r="B37" s="362"/>
      <c r="C37" s="342"/>
      <c r="D37" s="343"/>
      <c r="E37" s="343"/>
      <c r="F37" s="100"/>
      <c r="G37" s="82"/>
      <c r="H37" s="82"/>
    </row>
    <row r="38" spans="1:12" ht="14.5" customHeight="1" x14ac:dyDescent="0.3">
      <c r="A38" s="349" t="s">
        <v>32</v>
      </c>
      <c r="B38" s="350"/>
      <c r="C38" s="326" t="s">
        <v>256</v>
      </c>
      <c r="D38" s="327"/>
      <c r="E38" s="327"/>
      <c r="F38" s="101"/>
      <c r="G38" s="83"/>
      <c r="H38" s="83"/>
      <c r="L38" s="133"/>
    </row>
    <row r="39" spans="1:12" s="133" customFormat="1" ht="83.5" customHeight="1" x14ac:dyDescent="0.35">
      <c r="A39" s="351" t="s">
        <v>266</v>
      </c>
      <c r="B39" s="352"/>
      <c r="C39" s="326"/>
      <c r="D39" s="327"/>
      <c r="E39" s="327"/>
      <c r="F39" s="102"/>
      <c r="G39" s="85"/>
      <c r="H39" s="85"/>
    </row>
    <row r="40" spans="1:12" s="82" customFormat="1" x14ac:dyDescent="0.3">
      <c r="A40" s="336"/>
      <c r="B40" s="337"/>
      <c r="C40" s="344" t="s">
        <v>33</v>
      </c>
      <c r="D40" s="345"/>
      <c r="E40" s="345"/>
      <c r="F40" s="139"/>
      <c r="G40" s="132"/>
      <c r="H40" s="132"/>
    </row>
    <row r="41" spans="1:12" s="82" customFormat="1" x14ac:dyDescent="0.3">
      <c r="A41" s="359" t="s">
        <v>34</v>
      </c>
      <c r="B41" s="360"/>
      <c r="C41" s="346"/>
      <c r="D41" s="347"/>
      <c r="E41" s="347"/>
      <c r="F41" s="138"/>
      <c r="G41" s="134"/>
      <c r="H41" s="134"/>
    </row>
    <row r="42" spans="1:12" x14ac:dyDescent="0.3">
      <c r="A42" s="346"/>
      <c r="B42" s="348"/>
      <c r="C42" s="346"/>
      <c r="D42" s="347"/>
      <c r="E42" s="347"/>
      <c r="F42" s="138"/>
      <c r="G42" s="134"/>
      <c r="H42" s="134"/>
    </row>
    <row r="43" spans="1:12" s="140" customFormat="1" ht="14.5" customHeight="1" x14ac:dyDescent="0.35">
      <c r="A43" s="353" t="s">
        <v>267</v>
      </c>
      <c r="B43" s="354"/>
      <c r="C43" s="346"/>
      <c r="D43" s="347"/>
      <c r="E43" s="347"/>
      <c r="F43" s="103"/>
      <c r="G43" s="86"/>
      <c r="H43" s="86"/>
    </row>
    <row r="44" spans="1:12" s="133" customFormat="1" ht="150" customHeight="1" x14ac:dyDescent="0.35">
      <c r="A44" s="375" t="s">
        <v>268</v>
      </c>
      <c r="B44" s="376"/>
      <c r="C44" s="346"/>
      <c r="D44" s="347"/>
      <c r="E44" s="347"/>
      <c r="F44" s="102"/>
      <c r="G44" s="85"/>
      <c r="H44" s="85"/>
    </row>
    <row r="45" spans="1:12" s="133" customFormat="1" x14ac:dyDescent="0.35">
      <c r="A45" s="370"/>
      <c r="B45" s="371"/>
      <c r="C45" s="346"/>
      <c r="D45" s="347"/>
      <c r="E45" s="347"/>
      <c r="F45" s="102"/>
      <c r="G45" s="85"/>
      <c r="H45" s="85"/>
    </row>
    <row r="46" spans="1:12" x14ac:dyDescent="0.3">
      <c r="A46" s="370"/>
      <c r="B46" s="371"/>
      <c r="C46" s="346"/>
      <c r="D46" s="347"/>
      <c r="E46" s="347"/>
      <c r="F46" s="139"/>
    </row>
    <row r="47" spans="1:12" ht="18" x14ac:dyDescent="0.3">
      <c r="A47" s="339" t="s">
        <v>35</v>
      </c>
      <c r="B47" s="340"/>
      <c r="C47" s="346"/>
      <c r="D47" s="347"/>
      <c r="E47" s="347"/>
      <c r="F47" s="100"/>
      <c r="G47" s="82"/>
      <c r="H47" s="82"/>
    </row>
    <row r="48" spans="1:12" x14ac:dyDescent="0.3">
      <c r="A48" s="372"/>
      <c r="B48" s="373"/>
      <c r="C48" s="344" t="s">
        <v>36</v>
      </c>
      <c r="D48" s="345"/>
      <c r="E48" s="345"/>
      <c r="F48" s="100"/>
      <c r="G48" s="82"/>
      <c r="H48" s="82"/>
    </row>
    <row r="49" spans="1:8" s="82" customFormat="1" x14ac:dyDescent="0.3">
      <c r="A49" s="357" t="s">
        <v>37</v>
      </c>
      <c r="B49" s="374"/>
      <c r="C49" s="372"/>
      <c r="D49" s="377"/>
      <c r="E49" s="373"/>
      <c r="F49" s="132"/>
      <c r="G49" s="132"/>
      <c r="H49" s="132"/>
    </row>
    <row r="50" spans="1:8" s="82" customFormat="1" x14ac:dyDescent="0.3">
      <c r="A50" s="366"/>
      <c r="B50" s="367"/>
      <c r="C50" s="372"/>
      <c r="D50" s="377"/>
      <c r="E50" s="373"/>
      <c r="F50" s="132"/>
      <c r="G50" s="132"/>
      <c r="H50" s="132"/>
    </row>
    <row r="51" spans="1:8" ht="45" customHeight="1" x14ac:dyDescent="0.3">
      <c r="A51" s="383" t="s">
        <v>269</v>
      </c>
      <c r="B51" s="384"/>
      <c r="C51" s="372"/>
      <c r="D51" s="377"/>
      <c r="E51" s="373"/>
    </row>
    <row r="52" spans="1:8" x14ac:dyDescent="0.3">
      <c r="A52" s="368"/>
      <c r="B52" s="369"/>
      <c r="C52" s="372"/>
      <c r="D52" s="377"/>
      <c r="E52" s="373"/>
      <c r="F52" s="134"/>
      <c r="G52" s="134"/>
      <c r="H52" s="134"/>
    </row>
    <row r="53" spans="1:8" ht="14.5" customHeight="1" x14ac:dyDescent="0.3">
      <c r="A53" s="349" t="s">
        <v>220</v>
      </c>
      <c r="B53" s="385"/>
      <c r="C53" s="372"/>
      <c r="D53" s="377"/>
      <c r="E53" s="373"/>
    </row>
    <row r="54" spans="1:8" ht="85.5" customHeight="1" x14ac:dyDescent="0.3">
      <c r="A54" s="383" t="s">
        <v>239</v>
      </c>
      <c r="B54" s="384"/>
      <c r="C54" s="372"/>
      <c r="D54" s="377"/>
      <c r="E54" s="373"/>
      <c r="F54" s="84"/>
      <c r="G54" s="84"/>
      <c r="H54" s="84"/>
    </row>
    <row r="55" spans="1:8" ht="34" customHeight="1" x14ac:dyDescent="0.3">
      <c r="A55" s="349" t="s">
        <v>210</v>
      </c>
      <c r="B55" s="385"/>
      <c r="C55" s="372"/>
      <c r="D55" s="377"/>
      <c r="E55" s="373"/>
      <c r="F55" s="83"/>
      <c r="G55" s="83"/>
      <c r="H55" s="83"/>
    </row>
    <row r="56" spans="1:8" ht="26.15" customHeight="1" x14ac:dyDescent="0.3">
      <c r="A56" s="336"/>
      <c r="B56" s="338"/>
      <c r="C56" s="372"/>
      <c r="D56" s="377"/>
      <c r="E56" s="373"/>
    </row>
    <row r="57" spans="1:8" ht="18" x14ac:dyDescent="0.3">
      <c r="A57" s="359" t="s">
        <v>38</v>
      </c>
      <c r="B57" s="386"/>
      <c r="C57" s="339" t="s">
        <v>39</v>
      </c>
      <c r="D57" s="341"/>
      <c r="E57" s="340"/>
    </row>
    <row r="58" spans="1:8" x14ac:dyDescent="0.3">
      <c r="A58" s="336"/>
      <c r="B58" s="338"/>
      <c r="C58" s="139"/>
      <c r="D58" s="87"/>
      <c r="E58" s="104"/>
    </row>
    <row r="59" spans="1:8" ht="53.15" customHeight="1" x14ac:dyDescent="0.3">
      <c r="A59" s="387" t="s">
        <v>40</v>
      </c>
      <c r="B59" s="388"/>
      <c r="C59" s="363" t="s">
        <v>240</v>
      </c>
      <c r="D59" s="364"/>
      <c r="E59" s="365"/>
      <c r="F59" s="87"/>
      <c r="G59" s="87"/>
      <c r="H59" s="87"/>
    </row>
    <row r="60" spans="1:8" x14ac:dyDescent="0.3">
      <c r="A60" s="389"/>
      <c r="B60" s="390"/>
      <c r="C60" s="100"/>
      <c r="D60" s="82"/>
      <c r="E60" s="105"/>
      <c r="F60" s="88"/>
      <c r="G60" s="88"/>
      <c r="H60" s="88"/>
    </row>
    <row r="61" spans="1:8" x14ac:dyDescent="0.3">
      <c r="A61" s="379" t="s">
        <v>41</v>
      </c>
      <c r="B61" s="380"/>
      <c r="C61" s="101"/>
      <c r="D61" s="83"/>
      <c r="E61" s="106"/>
      <c r="F61" s="82"/>
      <c r="G61" s="82"/>
      <c r="H61" s="82"/>
    </row>
    <row r="62" spans="1:8" ht="97" customHeight="1" x14ac:dyDescent="0.3">
      <c r="A62" s="375" t="s">
        <v>241</v>
      </c>
      <c r="B62" s="378"/>
      <c r="C62" s="101"/>
      <c r="D62" s="83"/>
      <c r="E62" s="106"/>
      <c r="F62" s="83"/>
      <c r="G62" s="83"/>
      <c r="H62" s="83"/>
    </row>
    <row r="63" spans="1:8" ht="30.65" customHeight="1" thickBot="1" x14ac:dyDescent="0.35">
      <c r="A63" s="381" t="s">
        <v>270</v>
      </c>
      <c r="B63" s="382"/>
      <c r="C63" s="141"/>
      <c r="D63" s="142"/>
      <c r="E63" s="143"/>
      <c r="F63" s="83"/>
      <c r="G63" s="83"/>
      <c r="H63" s="83"/>
    </row>
    <row r="64" spans="1:8" x14ac:dyDescent="0.3">
      <c r="C64" s="144"/>
      <c r="D64" s="144"/>
      <c r="E64" s="144"/>
    </row>
    <row r="66" spans="1:1" x14ac:dyDescent="0.3">
      <c r="A66" s="254" t="s">
        <v>281</v>
      </c>
    </row>
  </sheetData>
  <mergeCells count="77">
    <mergeCell ref="G3:H3"/>
    <mergeCell ref="A15:B15"/>
    <mergeCell ref="C15:E15"/>
    <mergeCell ref="A19:B19"/>
    <mergeCell ref="A21:B21"/>
    <mergeCell ref="A13:B13"/>
    <mergeCell ref="C13:E13"/>
    <mergeCell ref="C19:E19"/>
    <mergeCell ref="A3:B3"/>
    <mergeCell ref="C3:E3"/>
    <mergeCell ref="C21:E21"/>
    <mergeCell ref="A18:B18"/>
    <mergeCell ref="C18:E18"/>
    <mergeCell ref="C20:E20"/>
    <mergeCell ref="A20:B20"/>
    <mergeCell ref="A62:B62"/>
    <mergeCell ref="A61:B61"/>
    <mergeCell ref="A63:B63"/>
    <mergeCell ref="A51:B51"/>
    <mergeCell ref="A53:B53"/>
    <mergeCell ref="A54:B54"/>
    <mergeCell ref="A55:B55"/>
    <mergeCell ref="A57:B57"/>
    <mergeCell ref="A58:B58"/>
    <mergeCell ref="A59:B59"/>
    <mergeCell ref="A60:B60"/>
    <mergeCell ref="C59:E59"/>
    <mergeCell ref="A50:B50"/>
    <mergeCell ref="A52:B52"/>
    <mergeCell ref="A56:B56"/>
    <mergeCell ref="A45:B46"/>
    <mergeCell ref="C48:E48"/>
    <mergeCell ref="A47:B47"/>
    <mergeCell ref="A48:B48"/>
    <mergeCell ref="A49:B49"/>
    <mergeCell ref="C41:E47"/>
    <mergeCell ref="A44:B44"/>
    <mergeCell ref="C49:E56"/>
    <mergeCell ref="C57:E57"/>
    <mergeCell ref="A29:B29"/>
    <mergeCell ref="A38:B38"/>
    <mergeCell ref="A39:B39"/>
    <mergeCell ref="A43:B43"/>
    <mergeCell ref="A30:B30"/>
    <mergeCell ref="A32:B32"/>
    <mergeCell ref="A35:B35"/>
    <mergeCell ref="A36:B36"/>
    <mergeCell ref="A41:B41"/>
    <mergeCell ref="A37:B37"/>
    <mergeCell ref="A40:B40"/>
    <mergeCell ref="A42:B42"/>
    <mergeCell ref="A33:B34"/>
    <mergeCell ref="A31:B31"/>
    <mergeCell ref="C29:E30"/>
    <mergeCell ref="C32:E32"/>
    <mergeCell ref="C31:E31"/>
    <mergeCell ref="C35:E35"/>
    <mergeCell ref="C36:E36"/>
    <mergeCell ref="C37:E37"/>
    <mergeCell ref="C40:E40"/>
    <mergeCell ref="C33:E33"/>
    <mergeCell ref="C34:E34"/>
    <mergeCell ref="C38:E39"/>
    <mergeCell ref="C22:E22"/>
    <mergeCell ref="A22:B23"/>
    <mergeCell ref="C23:E28"/>
    <mergeCell ref="A27:B27"/>
    <mergeCell ref="A14:B14"/>
    <mergeCell ref="C14:E14"/>
    <mergeCell ref="A16:B16"/>
    <mergeCell ref="C16:E16"/>
    <mergeCell ref="A17:B17"/>
    <mergeCell ref="C17:E17"/>
    <mergeCell ref="A24:B24"/>
    <mergeCell ref="A26:B26"/>
    <mergeCell ref="A25:B25"/>
    <mergeCell ref="A28:B28"/>
  </mergeCells>
  <pageMargins left="0.7" right="0.7" top="0.75" bottom="0.75" header="0.3" footer="0.3"/>
  <pageSetup scale="25" orientation="landscape" r:id="rId1"/>
  <headerFooter>
    <oddHeader>&amp;L&amp;G&amp;C&amp;"Arial,Regular"ILPA Performance Template - Gross Up Methodology (v. 1.0) - Performance Measurement Definitions</oddHead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C6A1E-5513-4560-B60E-FE4CC7F73282}">
  <sheetPr>
    <pageSetUpPr fitToPage="1"/>
  </sheetPr>
  <dimension ref="A1:H27"/>
  <sheetViews>
    <sheetView showGridLines="0" zoomScale="80" zoomScaleNormal="80" zoomScalePageLayoutView="80" workbookViewId="0"/>
  </sheetViews>
  <sheetFormatPr defaultColWidth="8.7265625" defaultRowHeight="14" x14ac:dyDescent="0.3"/>
  <cols>
    <col min="1" max="2" width="45.54296875" style="132" customWidth="1"/>
    <col min="3" max="5" width="30.54296875" style="132" customWidth="1"/>
    <col min="6" max="6" width="19.453125" style="132" customWidth="1"/>
    <col min="7" max="7" width="12.81640625" style="132" customWidth="1"/>
    <col min="8" max="8" width="34.1796875" style="132" bestFit="1" customWidth="1"/>
    <col min="9" max="16384" width="8.7265625" style="132"/>
  </cols>
  <sheetData>
    <row r="1" spans="1:8" x14ac:dyDescent="0.3">
      <c r="A1" s="76" t="s">
        <v>0</v>
      </c>
      <c r="B1" s="133"/>
      <c r="C1" s="133"/>
      <c r="D1" s="133"/>
      <c r="E1" s="133"/>
      <c r="F1" s="133"/>
      <c r="G1" s="133"/>
      <c r="H1" s="133"/>
    </row>
    <row r="2" spans="1:8" ht="14.5" thickBot="1" x14ac:dyDescent="0.35">
      <c r="A2" s="77"/>
      <c r="B2" s="133"/>
      <c r="C2" s="133"/>
      <c r="D2" s="133"/>
      <c r="E2" s="133"/>
      <c r="F2" s="133"/>
      <c r="G2" s="133"/>
      <c r="H2" s="133"/>
    </row>
    <row r="3" spans="1:8" ht="14.5" thickBot="1" x14ac:dyDescent="0.35">
      <c r="A3" s="401" t="s">
        <v>1</v>
      </c>
      <c r="B3" s="402"/>
      <c r="C3" s="403" t="s">
        <v>2</v>
      </c>
      <c r="D3" s="403"/>
      <c r="E3" s="404"/>
      <c r="F3" s="133"/>
      <c r="G3" s="391" t="s">
        <v>3</v>
      </c>
      <c r="H3" s="392"/>
    </row>
    <row r="4" spans="1:8" ht="14.5" thickTop="1" x14ac:dyDescent="0.3">
      <c r="A4" s="225" t="s">
        <v>4</v>
      </c>
      <c r="B4" s="226" t="s">
        <v>5</v>
      </c>
      <c r="C4" s="227" t="s">
        <v>6</v>
      </c>
      <c r="D4" s="227" t="s">
        <v>7</v>
      </c>
      <c r="E4" s="228" t="s">
        <v>8</v>
      </c>
      <c r="F4" s="133"/>
      <c r="G4" s="229"/>
      <c r="H4" s="230" t="s">
        <v>9</v>
      </c>
    </row>
    <row r="5" spans="1:8" x14ac:dyDescent="0.3">
      <c r="A5" s="231" t="s">
        <v>10</v>
      </c>
      <c r="B5" s="232" t="s">
        <v>10</v>
      </c>
      <c r="C5" s="233" t="s">
        <v>11</v>
      </c>
      <c r="D5" s="234" t="s">
        <v>11</v>
      </c>
      <c r="E5" s="235" t="s">
        <v>11</v>
      </c>
      <c r="F5" s="133"/>
      <c r="G5" s="236"/>
      <c r="H5" s="230" t="s">
        <v>12</v>
      </c>
    </row>
    <row r="6" spans="1:8" ht="14.5" thickBot="1" x14ac:dyDescent="0.35">
      <c r="A6" s="237" t="s">
        <v>13</v>
      </c>
      <c r="B6" s="238" t="s">
        <v>13</v>
      </c>
      <c r="C6" s="233" t="s">
        <v>14</v>
      </c>
      <c r="D6" s="234" t="s">
        <v>14</v>
      </c>
      <c r="E6" s="235" t="s">
        <v>14</v>
      </c>
      <c r="F6" s="133"/>
      <c r="G6" s="239"/>
      <c r="H6" s="240" t="s">
        <v>15</v>
      </c>
    </row>
    <row r="7" spans="1:8" x14ac:dyDescent="0.3">
      <c r="A7" s="241" t="s">
        <v>11</v>
      </c>
      <c r="B7" s="242" t="s">
        <v>11</v>
      </c>
      <c r="C7" s="243" t="s">
        <v>10</v>
      </c>
      <c r="D7" s="244" t="s">
        <v>10</v>
      </c>
      <c r="E7" s="245" t="s">
        <v>10</v>
      </c>
      <c r="F7" s="133"/>
      <c r="G7" s="133"/>
      <c r="H7" s="133"/>
    </row>
    <row r="8" spans="1:8" ht="14.5" thickBot="1" x14ac:dyDescent="0.35">
      <c r="A8" s="246" t="s">
        <v>218</v>
      </c>
      <c r="B8" s="247" t="s">
        <v>218</v>
      </c>
      <c r="C8" s="248" t="s">
        <v>219</v>
      </c>
      <c r="D8" s="249" t="s">
        <v>219</v>
      </c>
      <c r="E8" s="250" t="s">
        <v>219</v>
      </c>
      <c r="F8" s="133"/>
      <c r="G8" s="133"/>
      <c r="H8" s="133"/>
    </row>
    <row r="9" spans="1:8" x14ac:dyDescent="0.3">
      <c r="A9" s="78"/>
      <c r="B9" s="78"/>
      <c r="C9" s="99"/>
      <c r="D9" s="99"/>
      <c r="E9" s="99"/>
      <c r="F9" s="133"/>
      <c r="G9" s="133"/>
      <c r="H9" s="133"/>
    </row>
    <row r="10" spans="1:8" x14ac:dyDescent="0.3">
      <c r="A10" s="76"/>
    </row>
    <row r="11" spans="1:8" ht="20" x14ac:dyDescent="0.4">
      <c r="A11" s="79" t="s">
        <v>215</v>
      </c>
    </row>
    <row r="13" spans="1:8" ht="70.5" customHeight="1" x14ac:dyDescent="0.3">
      <c r="A13" s="409" t="s">
        <v>214</v>
      </c>
      <c r="B13" s="409"/>
      <c r="C13" s="409"/>
      <c r="D13" s="409"/>
      <c r="E13" s="409"/>
    </row>
    <row r="14" spans="1:8" x14ac:dyDescent="0.3">
      <c r="A14" s="410"/>
      <c r="B14" s="410"/>
      <c r="C14" s="410"/>
      <c r="D14" s="410"/>
      <c r="E14" s="410"/>
    </row>
    <row r="15" spans="1:8" ht="92.15" customHeight="1" x14ac:dyDescent="0.3">
      <c r="A15" s="409" t="s">
        <v>243</v>
      </c>
      <c r="B15" s="409"/>
      <c r="C15" s="409"/>
      <c r="D15" s="409"/>
      <c r="E15" s="409"/>
    </row>
    <row r="16" spans="1:8" x14ac:dyDescent="0.3">
      <c r="A16" s="410"/>
      <c r="B16" s="410"/>
      <c r="C16" s="410"/>
      <c r="D16" s="410"/>
      <c r="E16" s="410"/>
    </row>
    <row r="17" spans="1:5" ht="53.5" customHeight="1" x14ac:dyDescent="0.3">
      <c r="A17" s="409" t="s">
        <v>213</v>
      </c>
      <c r="B17" s="409"/>
      <c r="C17" s="409"/>
      <c r="D17" s="409"/>
      <c r="E17" s="409"/>
    </row>
    <row r="18" spans="1:5" x14ac:dyDescent="0.3">
      <c r="A18" s="410"/>
      <c r="B18" s="410"/>
      <c r="C18" s="410"/>
      <c r="D18" s="410"/>
      <c r="E18" s="410"/>
    </row>
    <row r="19" spans="1:5" x14ac:dyDescent="0.3">
      <c r="A19" s="410" t="s">
        <v>212</v>
      </c>
      <c r="B19" s="410"/>
      <c r="C19" s="410"/>
      <c r="D19" s="410"/>
      <c r="E19" s="410"/>
    </row>
    <row r="20" spans="1:5" x14ac:dyDescent="0.3">
      <c r="A20" s="410"/>
      <c r="B20" s="410"/>
      <c r="C20" s="410"/>
      <c r="D20" s="410"/>
      <c r="E20" s="410"/>
    </row>
    <row r="21" spans="1:5" ht="43" customHeight="1" x14ac:dyDescent="0.3">
      <c r="A21" s="409" t="s">
        <v>258</v>
      </c>
      <c r="B21" s="409"/>
      <c r="C21" s="409"/>
      <c r="D21" s="409"/>
      <c r="E21" s="409"/>
    </row>
    <row r="22" spans="1:5" ht="43.5" customHeight="1" x14ac:dyDescent="0.3">
      <c r="A22" s="409" t="s">
        <v>259</v>
      </c>
      <c r="B22" s="409"/>
      <c r="C22" s="409"/>
      <c r="D22" s="409"/>
      <c r="E22" s="409"/>
    </row>
    <row r="23" spans="1:5" x14ac:dyDescent="0.3">
      <c r="A23" s="410" t="s">
        <v>260</v>
      </c>
      <c r="B23" s="410"/>
      <c r="C23" s="410"/>
      <c r="D23" s="410"/>
      <c r="E23" s="410"/>
    </row>
    <row r="24" spans="1:5" ht="97" customHeight="1" x14ac:dyDescent="0.3">
      <c r="A24" s="409" t="s">
        <v>261</v>
      </c>
      <c r="B24" s="409"/>
      <c r="C24" s="409"/>
      <c r="D24" s="409"/>
      <c r="E24" s="409"/>
    </row>
    <row r="27" spans="1:5" x14ac:dyDescent="0.3">
      <c r="A27" s="254" t="s">
        <v>281</v>
      </c>
    </row>
  </sheetData>
  <mergeCells count="15">
    <mergeCell ref="A15:E15"/>
    <mergeCell ref="A3:B3"/>
    <mergeCell ref="C3:E3"/>
    <mergeCell ref="G3:H3"/>
    <mergeCell ref="A13:E13"/>
    <mergeCell ref="A14:E14"/>
    <mergeCell ref="A22:E22"/>
    <mergeCell ref="A23:E23"/>
    <mergeCell ref="A24:E24"/>
    <mergeCell ref="A16:E16"/>
    <mergeCell ref="A17:E17"/>
    <mergeCell ref="A18:E18"/>
    <mergeCell ref="A19:E19"/>
    <mergeCell ref="A20:E20"/>
    <mergeCell ref="A21:E21"/>
  </mergeCells>
  <pageMargins left="0.7" right="0.7" top="0.75" bottom="0.75" header="0.3" footer="0.3"/>
  <pageSetup scale="49" orientation="landscape" r:id="rId1"/>
  <headerFooter>
    <oddHeader>&amp;L&amp;G&amp;C&amp;"Arial,Regular"ILPA Performance Template - Gross Up Methodology (v. 1.0) - Marketing Rule Implications</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142C2-490F-45A8-A0E1-2DFF6733C671}">
  <sheetPr>
    <pageSetUpPr fitToPage="1"/>
  </sheetPr>
  <dimension ref="B1:J124"/>
  <sheetViews>
    <sheetView showGridLines="0" zoomScale="80" zoomScaleNormal="80" zoomScalePageLayoutView="80" workbookViewId="0"/>
  </sheetViews>
  <sheetFormatPr defaultColWidth="9.26953125" defaultRowHeight="15" customHeight="1" x14ac:dyDescent="0.35"/>
  <cols>
    <col min="1" max="1" width="2.26953125" style="253" customWidth="1"/>
    <col min="2" max="2" width="11.26953125" style="264" bestFit="1" customWidth="1"/>
    <col min="3" max="3" width="68.453125" style="253" customWidth="1"/>
    <col min="4" max="4" width="100.7265625" style="253" customWidth="1"/>
    <col min="5" max="10" width="15.7265625" style="253" customWidth="1"/>
    <col min="11" max="16384" width="9.26953125" style="253"/>
  </cols>
  <sheetData>
    <row r="1" spans="2:10" s="150" customFormat="1" ht="16.149999999999999" customHeight="1" x14ac:dyDescent="0.35">
      <c r="B1" s="255"/>
    </row>
    <row r="2" spans="2:10" s="150" customFormat="1" ht="16.149999999999999" customHeight="1" x14ac:dyDescent="0.3">
      <c r="B2" s="255"/>
      <c r="D2" s="269" t="s">
        <v>281</v>
      </c>
      <c r="E2" s="256"/>
      <c r="F2" s="256"/>
    </row>
    <row r="3" spans="2:10" s="150" customFormat="1" ht="16.149999999999999" customHeight="1" x14ac:dyDescent="0.3">
      <c r="B3" s="255"/>
      <c r="D3" s="412"/>
      <c r="E3" s="412"/>
      <c r="F3" s="412"/>
    </row>
    <row r="4" spans="2:10" s="150" customFormat="1" ht="16.149999999999999" customHeight="1" x14ac:dyDescent="0.35">
      <c r="B4" s="255"/>
    </row>
    <row r="5" spans="2:10" s="257" customFormat="1" ht="15" customHeight="1" x14ac:dyDescent="0.3">
      <c r="B5" s="413" t="s">
        <v>235</v>
      </c>
      <c r="C5" s="413"/>
      <c r="D5" s="413"/>
    </row>
    <row r="6" spans="2:10" ht="15" customHeight="1" x14ac:dyDescent="0.35">
      <c r="B6" s="258"/>
      <c r="C6" s="258"/>
      <c r="D6" s="258"/>
      <c r="E6" s="259"/>
      <c r="F6" s="259"/>
      <c r="G6" s="259"/>
      <c r="H6" s="259"/>
      <c r="I6" s="259"/>
      <c r="J6" s="259"/>
    </row>
    <row r="7" spans="2:10" s="252" customFormat="1" ht="15" customHeight="1" x14ac:dyDescent="0.35">
      <c r="B7" s="411" t="s">
        <v>236</v>
      </c>
      <c r="C7" s="411"/>
      <c r="D7" s="411"/>
    </row>
    <row r="8" spans="2:10" ht="15" customHeight="1" x14ac:dyDescent="0.35">
      <c r="B8" s="411"/>
      <c r="C8" s="411"/>
      <c r="D8" s="411"/>
      <c r="E8" s="259"/>
      <c r="F8" s="259"/>
      <c r="G8" s="259"/>
      <c r="H8" s="259"/>
      <c r="I8" s="259"/>
      <c r="J8" s="259"/>
    </row>
    <row r="9" spans="2:10" ht="15" customHeight="1" x14ac:dyDescent="0.35">
      <c r="B9" s="411"/>
      <c r="C9" s="411"/>
      <c r="D9" s="411"/>
      <c r="E9" s="259"/>
      <c r="F9" s="259"/>
      <c r="G9" s="259"/>
      <c r="H9" s="259"/>
      <c r="I9" s="259"/>
      <c r="J9" s="259"/>
    </row>
    <row r="10" spans="2:10" ht="15" customHeight="1" x14ac:dyDescent="0.35">
      <c r="B10" s="411"/>
      <c r="C10" s="411"/>
      <c r="D10" s="411"/>
      <c r="E10" s="259"/>
      <c r="F10" s="259"/>
      <c r="G10" s="259"/>
      <c r="H10" s="259"/>
      <c r="I10" s="259"/>
      <c r="J10" s="259"/>
    </row>
    <row r="11" spans="2:10" ht="15" customHeight="1" x14ac:dyDescent="0.35">
      <c r="B11" s="414"/>
      <c r="C11" s="414"/>
      <c r="D11" s="414"/>
    </row>
    <row r="12" spans="2:10" ht="15" customHeight="1" x14ac:dyDescent="0.35">
      <c r="B12" s="411"/>
      <c r="C12" s="411"/>
      <c r="D12" s="411"/>
      <c r="E12" s="259"/>
      <c r="F12" s="259"/>
      <c r="G12" s="259"/>
      <c r="H12" s="259"/>
      <c r="I12" s="259"/>
      <c r="J12" s="259"/>
    </row>
    <row r="13" spans="2:10" ht="15" customHeight="1" x14ac:dyDescent="0.35">
      <c r="B13" s="415"/>
      <c r="C13" s="415"/>
      <c r="D13" s="415"/>
    </row>
    <row r="14" spans="2:10" ht="15" customHeight="1" x14ac:dyDescent="0.35">
      <c r="B14" s="415"/>
      <c r="C14" s="415"/>
      <c r="D14" s="415"/>
    </row>
    <row r="15" spans="2:10" ht="15" customHeight="1" x14ac:dyDescent="0.35">
      <c r="B15" s="415"/>
      <c r="C15" s="415"/>
      <c r="D15" s="415"/>
    </row>
    <row r="16" spans="2:10" ht="15" customHeight="1" x14ac:dyDescent="0.35">
      <c r="B16" s="415"/>
      <c r="C16" s="415"/>
      <c r="D16" s="415"/>
    </row>
    <row r="17" spans="2:10" ht="15" customHeight="1" x14ac:dyDescent="0.35">
      <c r="B17" s="415"/>
      <c r="C17" s="415"/>
      <c r="D17" s="415"/>
    </row>
    <row r="18" spans="2:10" ht="15" customHeight="1" x14ac:dyDescent="0.35">
      <c r="B18" s="411"/>
      <c r="C18" s="411"/>
      <c r="D18" s="411"/>
      <c r="E18" s="259"/>
      <c r="F18" s="259"/>
      <c r="G18" s="259"/>
      <c r="H18" s="259"/>
      <c r="I18" s="259"/>
      <c r="J18" s="259"/>
    </row>
    <row r="19" spans="2:10" ht="15" customHeight="1" x14ac:dyDescent="0.35">
      <c r="B19" s="411"/>
      <c r="C19" s="411"/>
      <c r="D19" s="411"/>
      <c r="E19" s="259"/>
      <c r="F19" s="259"/>
      <c r="G19" s="259"/>
      <c r="H19" s="259"/>
      <c r="I19" s="259"/>
      <c r="J19" s="259"/>
    </row>
    <row r="20" spans="2:10" ht="15" customHeight="1" x14ac:dyDescent="0.35">
      <c r="B20" s="411"/>
      <c r="C20" s="411"/>
      <c r="D20" s="411"/>
      <c r="E20" s="259"/>
      <c r="F20" s="259"/>
      <c r="G20" s="259"/>
      <c r="H20" s="259"/>
      <c r="I20" s="259"/>
      <c r="J20" s="259"/>
    </row>
    <row r="21" spans="2:10" ht="15" customHeight="1" x14ac:dyDescent="0.35">
      <c r="B21" s="414"/>
      <c r="C21" s="414"/>
      <c r="D21" s="414"/>
      <c r="E21" s="259"/>
      <c r="F21" s="259"/>
      <c r="G21" s="259"/>
      <c r="H21" s="259"/>
      <c r="I21" s="259"/>
      <c r="J21" s="259"/>
    </row>
    <row r="22" spans="2:10" ht="75.650000000000006" customHeight="1" x14ac:dyDescent="0.35">
      <c r="B22" s="411"/>
      <c r="C22" s="411"/>
      <c r="D22" s="411"/>
      <c r="E22" s="259"/>
      <c r="F22" s="259"/>
      <c r="G22" s="259"/>
      <c r="H22" s="259"/>
      <c r="I22" s="259"/>
      <c r="J22" s="259"/>
    </row>
    <row r="23" spans="2:10" ht="15" customHeight="1" x14ac:dyDescent="0.35">
      <c r="B23" s="411"/>
      <c r="C23" s="411"/>
      <c r="D23" s="411"/>
      <c r="E23" s="259"/>
      <c r="F23" s="259"/>
      <c r="G23" s="259"/>
      <c r="H23" s="259"/>
      <c r="I23" s="259"/>
      <c r="J23" s="259"/>
    </row>
    <row r="24" spans="2:10" ht="15" customHeight="1" x14ac:dyDescent="0.35">
      <c r="B24" s="411"/>
      <c r="C24" s="411"/>
      <c r="D24" s="411"/>
      <c r="E24" s="259"/>
      <c r="F24" s="259"/>
      <c r="G24" s="259"/>
      <c r="H24" s="259"/>
      <c r="I24" s="259"/>
      <c r="J24" s="259"/>
    </row>
    <row r="25" spans="2:10" ht="15" customHeight="1" x14ac:dyDescent="0.35">
      <c r="B25" s="411"/>
      <c r="C25" s="411"/>
      <c r="D25" s="411"/>
      <c r="E25" s="259"/>
      <c r="F25" s="259"/>
      <c r="G25" s="259"/>
      <c r="H25" s="259"/>
      <c r="I25" s="259"/>
      <c r="J25" s="259"/>
    </row>
    <row r="26" spans="2:10" ht="15" customHeight="1" x14ac:dyDescent="0.35">
      <c r="B26" s="411"/>
      <c r="C26" s="411"/>
      <c r="D26" s="411"/>
      <c r="E26" s="259"/>
      <c r="F26" s="259"/>
      <c r="G26" s="259"/>
      <c r="H26" s="259"/>
      <c r="I26" s="259"/>
      <c r="J26" s="259"/>
    </row>
    <row r="27" spans="2:10" ht="15" customHeight="1" x14ac:dyDescent="0.35">
      <c r="B27" s="411"/>
      <c r="C27" s="411"/>
      <c r="D27" s="411"/>
      <c r="E27" s="259"/>
      <c r="F27" s="259"/>
      <c r="G27" s="259"/>
      <c r="H27" s="259"/>
      <c r="I27" s="259"/>
      <c r="J27" s="259"/>
    </row>
    <row r="28" spans="2:10" ht="15" customHeight="1" x14ac:dyDescent="0.35">
      <c r="B28" s="260"/>
      <c r="C28" s="417"/>
      <c r="D28" s="417"/>
    </row>
    <row r="29" spans="2:10" ht="15" customHeight="1" x14ac:dyDescent="0.35">
      <c r="B29" s="261"/>
      <c r="C29" s="418"/>
      <c r="D29" s="418"/>
      <c r="E29" s="259"/>
      <c r="F29" s="259"/>
      <c r="G29" s="259"/>
      <c r="H29" s="259"/>
      <c r="I29" s="259"/>
      <c r="J29" s="259"/>
    </row>
    <row r="30" spans="2:10" ht="15" customHeight="1" x14ac:dyDescent="0.35">
      <c r="B30" s="260"/>
      <c r="C30" s="417"/>
      <c r="D30" s="417"/>
    </row>
    <row r="31" spans="2:10" ht="15" customHeight="1" x14ac:dyDescent="0.35">
      <c r="B31" s="261"/>
      <c r="C31" s="418"/>
      <c r="D31" s="418"/>
      <c r="E31" s="259"/>
      <c r="F31" s="259"/>
      <c r="G31" s="259"/>
      <c r="H31" s="259"/>
      <c r="I31" s="259"/>
      <c r="J31" s="259"/>
    </row>
    <row r="32" spans="2:10" ht="15" customHeight="1" x14ac:dyDescent="0.35">
      <c r="B32" s="262"/>
      <c r="C32" s="417"/>
      <c r="D32" s="417"/>
    </row>
    <row r="33" spans="2:10" ht="15" customHeight="1" x14ac:dyDescent="0.35">
      <c r="B33" s="261"/>
      <c r="C33" s="418"/>
      <c r="D33" s="418"/>
      <c r="E33" s="259"/>
      <c r="F33" s="259"/>
      <c r="G33" s="259"/>
      <c r="H33" s="259"/>
      <c r="I33" s="259"/>
      <c r="J33" s="259"/>
    </row>
    <row r="34" spans="2:10" ht="15" customHeight="1" x14ac:dyDescent="0.35">
      <c r="B34" s="260"/>
      <c r="C34" s="416"/>
      <c r="D34" s="416"/>
    </row>
    <row r="35" spans="2:10" ht="15" customHeight="1" x14ac:dyDescent="0.35">
      <c r="B35" s="261"/>
      <c r="C35" s="418"/>
      <c r="D35" s="418"/>
      <c r="E35" s="259"/>
      <c r="F35" s="259"/>
      <c r="G35" s="259"/>
      <c r="H35" s="259"/>
      <c r="I35" s="259"/>
      <c r="J35" s="259"/>
    </row>
    <row r="36" spans="2:10" ht="15" customHeight="1" x14ac:dyDescent="0.35">
      <c r="B36" s="260"/>
      <c r="C36" s="417"/>
      <c r="D36" s="417"/>
    </row>
    <row r="37" spans="2:10" ht="15" customHeight="1" x14ac:dyDescent="0.35">
      <c r="B37" s="261"/>
      <c r="C37" s="418"/>
      <c r="D37" s="418"/>
      <c r="E37" s="259"/>
      <c r="F37" s="259"/>
      <c r="G37" s="259"/>
      <c r="H37" s="259"/>
      <c r="I37" s="259"/>
      <c r="J37" s="259"/>
    </row>
    <row r="38" spans="2:10" ht="15" customHeight="1" x14ac:dyDescent="0.35">
      <c r="B38" s="260"/>
      <c r="C38" s="417"/>
      <c r="D38" s="417"/>
    </row>
    <row r="39" spans="2:10" ht="15" customHeight="1" x14ac:dyDescent="0.35">
      <c r="B39" s="261"/>
      <c r="C39" s="418"/>
      <c r="D39" s="418"/>
      <c r="E39" s="259"/>
      <c r="F39" s="259"/>
      <c r="G39" s="259"/>
      <c r="H39" s="259"/>
      <c r="I39" s="259"/>
      <c r="J39" s="259"/>
    </row>
    <row r="40" spans="2:10" ht="15" customHeight="1" x14ac:dyDescent="0.35">
      <c r="B40" s="260"/>
      <c r="C40" s="417"/>
      <c r="D40" s="417"/>
    </row>
    <row r="41" spans="2:10" ht="15" customHeight="1" x14ac:dyDescent="0.35">
      <c r="B41" s="261"/>
      <c r="C41" s="418"/>
      <c r="D41" s="418"/>
      <c r="E41" s="259"/>
      <c r="F41" s="259"/>
      <c r="G41" s="259"/>
      <c r="H41" s="259"/>
      <c r="I41" s="259"/>
      <c r="J41" s="259"/>
    </row>
    <row r="42" spans="2:10" ht="15" customHeight="1" x14ac:dyDescent="0.35">
      <c r="B42" s="260"/>
      <c r="C42" s="416"/>
      <c r="D42" s="416"/>
    </row>
    <row r="43" spans="2:10" ht="15" customHeight="1" x14ac:dyDescent="0.35">
      <c r="B43" s="263"/>
    </row>
    <row r="44" spans="2:10" ht="15" customHeight="1" x14ac:dyDescent="0.35">
      <c r="B44" s="263"/>
    </row>
    <row r="45" spans="2:10" ht="15" customHeight="1" x14ac:dyDescent="0.35">
      <c r="B45" s="263"/>
    </row>
    <row r="46" spans="2:10" ht="15" customHeight="1" x14ac:dyDescent="0.35">
      <c r="B46" s="263"/>
    </row>
    <row r="47" spans="2:10" ht="15" customHeight="1" x14ac:dyDescent="0.35">
      <c r="B47" s="263"/>
    </row>
    <row r="48" spans="2:10" ht="15" customHeight="1" x14ac:dyDescent="0.35">
      <c r="B48" s="263"/>
    </row>
    <row r="49" spans="2:2" ht="15" customHeight="1" x14ac:dyDescent="0.35">
      <c r="B49" s="263"/>
    </row>
    <row r="50" spans="2:2" ht="15" customHeight="1" x14ac:dyDescent="0.35">
      <c r="B50" s="263"/>
    </row>
    <row r="51" spans="2:2" ht="15" customHeight="1" x14ac:dyDescent="0.35">
      <c r="B51" s="263"/>
    </row>
    <row r="52" spans="2:2" ht="15" customHeight="1" x14ac:dyDescent="0.35">
      <c r="B52" s="263"/>
    </row>
    <row r="53" spans="2:2" ht="15" customHeight="1" x14ac:dyDescent="0.35">
      <c r="B53" s="263"/>
    </row>
    <row r="54" spans="2:2" ht="15" customHeight="1" x14ac:dyDescent="0.35">
      <c r="B54" s="263"/>
    </row>
    <row r="55" spans="2:2" ht="15" customHeight="1" x14ac:dyDescent="0.35">
      <c r="B55" s="263"/>
    </row>
    <row r="56" spans="2:2" ht="15" customHeight="1" x14ac:dyDescent="0.35">
      <c r="B56" s="263"/>
    </row>
    <row r="57" spans="2:2" ht="15" customHeight="1" x14ac:dyDescent="0.35">
      <c r="B57" s="263"/>
    </row>
    <row r="58" spans="2:2" ht="15" customHeight="1" x14ac:dyDescent="0.35">
      <c r="B58" s="263"/>
    </row>
    <row r="59" spans="2:2" ht="15" customHeight="1" x14ac:dyDescent="0.35">
      <c r="B59" s="263"/>
    </row>
    <row r="60" spans="2:2" ht="15" customHeight="1" x14ac:dyDescent="0.35">
      <c r="B60" s="263"/>
    </row>
    <row r="61" spans="2:2" ht="15" customHeight="1" x14ac:dyDescent="0.35">
      <c r="B61" s="263"/>
    </row>
    <row r="62" spans="2:2" ht="15" customHeight="1" x14ac:dyDescent="0.35">
      <c r="B62" s="263"/>
    </row>
    <row r="63" spans="2:2" ht="15" customHeight="1" x14ac:dyDescent="0.35">
      <c r="B63" s="263"/>
    </row>
    <row r="64" spans="2:2" ht="15" customHeight="1" x14ac:dyDescent="0.35">
      <c r="B64" s="263"/>
    </row>
    <row r="65" spans="2:2" ht="15" customHeight="1" x14ac:dyDescent="0.35">
      <c r="B65" s="263"/>
    </row>
    <row r="66" spans="2:2" ht="15" customHeight="1" x14ac:dyDescent="0.35">
      <c r="B66" s="263"/>
    </row>
    <row r="67" spans="2:2" ht="15" customHeight="1" x14ac:dyDescent="0.35">
      <c r="B67" s="263"/>
    </row>
    <row r="68" spans="2:2" ht="15" customHeight="1" x14ac:dyDescent="0.35">
      <c r="B68" s="263"/>
    </row>
    <row r="69" spans="2:2" ht="15" customHeight="1" x14ac:dyDescent="0.35">
      <c r="B69" s="263"/>
    </row>
    <row r="70" spans="2:2" ht="15" customHeight="1" x14ac:dyDescent="0.35">
      <c r="B70" s="263"/>
    </row>
    <row r="71" spans="2:2" ht="15" customHeight="1" x14ac:dyDescent="0.35">
      <c r="B71" s="263"/>
    </row>
    <row r="72" spans="2:2" ht="15" customHeight="1" x14ac:dyDescent="0.35">
      <c r="B72" s="263"/>
    </row>
    <row r="73" spans="2:2" ht="15" customHeight="1" x14ac:dyDescent="0.35">
      <c r="B73" s="263"/>
    </row>
    <row r="74" spans="2:2" ht="15" customHeight="1" x14ac:dyDescent="0.35">
      <c r="B74" s="263"/>
    </row>
    <row r="75" spans="2:2" ht="15" customHeight="1" x14ac:dyDescent="0.35">
      <c r="B75" s="263"/>
    </row>
    <row r="76" spans="2:2" ht="15" customHeight="1" x14ac:dyDescent="0.35">
      <c r="B76" s="263"/>
    </row>
    <row r="77" spans="2:2" ht="15" customHeight="1" x14ac:dyDescent="0.35">
      <c r="B77" s="263"/>
    </row>
    <row r="78" spans="2:2" ht="15" customHeight="1" x14ac:dyDescent="0.35">
      <c r="B78" s="263"/>
    </row>
    <row r="79" spans="2:2" ht="15" customHeight="1" x14ac:dyDescent="0.35">
      <c r="B79" s="263"/>
    </row>
    <row r="80" spans="2:2" ht="15" customHeight="1" x14ac:dyDescent="0.35">
      <c r="B80" s="263"/>
    </row>
    <row r="81" spans="2:2" ht="15" customHeight="1" x14ac:dyDescent="0.35">
      <c r="B81" s="263"/>
    </row>
    <row r="82" spans="2:2" ht="15" customHeight="1" x14ac:dyDescent="0.35">
      <c r="B82" s="263"/>
    </row>
    <row r="83" spans="2:2" ht="15" customHeight="1" x14ac:dyDescent="0.35">
      <c r="B83" s="263"/>
    </row>
    <row r="84" spans="2:2" ht="15" customHeight="1" x14ac:dyDescent="0.35">
      <c r="B84" s="263"/>
    </row>
    <row r="85" spans="2:2" ht="15" customHeight="1" x14ac:dyDescent="0.35">
      <c r="B85" s="263"/>
    </row>
    <row r="86" spans="2:2" ht="15" customHeight="1" x14ac:dyDescent="0.35">
      <c r="B86" s="263"/>
    </row>
    <row r="87" spans="2:2" ht="15" customHeight="1" x14ac:dyDescent="0.35">
      <c r="B87" s="263"/>
    </row>
    <row r="88" spans="2:2" ht="15" customHeight="1" x14ac:dyDescent="0.35">
      <c r="B88" s="263"/>
    </row>
    <row r="89" spans="2:2" ht="15" customHeight="1" x14ac:dyDescent="0.35">
      <c r="B89" s="263"/>
    </row>
    <row r="90" spans="2:2" ht="15" customHeight="1" x14ac:dyDescent="0.35">
      <c r="B90" s="263"/>
    </row>
    <row r="91" spans="2:2" ht="15" customHeight="1" x14ac:dyDescent="0.35">
      <c r="B91" s="263"/>
    </row>
    <row r="92" spans="2:2" ht="15" customHeight="1" x14ac:dyDescent="0.35">
      <c r="B92" s="263"/>
    </row>
    <row r="93" spans="2:2" ht="15" customHeight="1" x14ac:dyDescent="0.35">
      <c r="B93" s="263"/>
    </row>
    <row r="94" spans="2:2" ht="15" customHeight="1" x14ac:dyDescent="0.35">
      <c r="B94" s="263"/>
    </row>
    <row r="95" spans="2:2" ht="15" customHeight="1" x14ac:dyDescent="0.35">
      <c r="B95" s="263"/>
    </row>
    <row r="96" spans="2:2" ht="15" customHeight="1" x14ac:dyDescent="0.35">
      <c r="B96" s="263"/>
    </row>
    <row r="97" spans="2:2" ht="15" customHeight="1" x14ac:dyDescent="0.35">
      <c r="B97" s="263"/>
    </row>
    <row r="98" spans="2:2" ht="15" customHeight="1" x14ac:dyDescent="0.35">
      <c r="B98" s="263"/>
    </row>
    <row r="99" spans="2:2" ht="15" customHeight="1" x14ac:dyDescent="0.35">
      <c r="B99" s="263"/>
    </row>
    <row r="100" spans="2:2" ht="15" customHeight="1" x14ac:dyDescent="0.35">
      <c r="B100" s="263"/>
    </row>
    <row r="101" spans="2:2" ht="15" customHeight="1" x14ac:dyDescent="0.35">
      <c r="B101" s="263"/>
    </row>
    <row r="102" spans="2:2" ht="15" customHeight="1" x14ac:dyDescent="0.35">
      <c r="B102" s="263"/>
    </row>
    <row r="103" spans="2:2" ht="15" customHeight="1" x14ac:dyDescent="0.35">
      <c r="B103" s="263"/>
    </row>
    <row r="104" spans="2:2" ht="15" customHeight="1" x14ac:dyDescent="0.35">
      <c r="B104" s="263"/>
    </row>
    <row r="105" spans="2:2" ht="15" customHeight="1" x14ac:dyDescent="0.35">
      <c r="B105" s="263"/>
    </row>
    <row r="106" spans="2:2" ht="15" customHeight="1" x14ac:dyDescent="0.35">
      <c r="B106" s="263"/>
    </row>
    <row r="107" spans="2:2" ht="15" customHeight="1" x14ac:dyDescent="0.35">
      <c r="B107" s="263"/>
    </row>
    <row r="108" spans="2:2" ht="15" customHeight="1" x14ac:dyDescent="0.35">
      <c r="B108" s="263"/>
    </row>
    <row r="109" spans="2:2" ht="15" customHeight="1" x14ac:dyDescent="0.35">
      <c r="B109" s="263"/>
    </row>
    <row r="110" spans="2:2" ht="15" customHeight="1" x14ac:dyDescent="0.35">
      <c r="B110" s="263"/>
    </row>
    <row r="111" spans="2:2" ht="15" customHeight="1" x14ac:dyDescent="0.35">
      <c r="B111" s="263"/>
    </row>
    <row r="112" spans="2:2" ht="15" customHeight="1" x14ac:dyDescent="0.35">
      <c r="B112" s="263"/>
    </row>
    <row r="113" spans="2:2" ht="15" customHeight="1" x14ac:dyDescent="0.35">
      <c r="B113" s="263"/>
    </row>
    <row r="114" spans="2:2" ht="15" customHeight="1" x14ac:dyDescent="0.35">
      <c r="B114" s="263"/>
    </row>
    <row r="115" spans="2:2" ht="15" customHeight="1" x14ac:dyDescent="0.35">
      <c r="B115" s="263"/>
    </row>
    <row r="116" spans="2:2" ht="15" customHeight="1" x14ac:dyDescent="0.35">
      <c r="B116" s="263"/>
    </row>
    <row r="117" spans="2:2" ht="15" customHeight="1" x14ac:dyDescent="0.35">
      <c r="B117" s="263"/>
    </row>
    <row r="118" spans="2:2" ht="15" customHeight="1" x14ac:dyDescent="0.35">
      <c r="B118" s="263"/>
    </row>
    <row r="119" spans="2:2" ht="15" customHeight="1" x14ac:dyDescent="0.35">
      <c r="B119" s="263"/>
    </row>
    <row r="120" spans="2:2" ht="15" customHeight="1" x14ac:dyDescent="0.35">
      <c r="B120" s="263"/>
    </row>
    <row r="121" spans="2:2" ht="15" customHeight="1" x14ac:dyDescent="0.35">
      <c r="B121" s="263"/>
    </row>
    <row r="122" spans="2:2" ht="15" customHeight="1" x14ac:dyDescent="0.35">
      <c r="B122" s="263"/>
    </row>
    <row r="123" spans="2:2" ht="15" customHeight="1" x14ac:dyDescent="0.35">
      <c r="B123" s="263"/>
    </row>
    <row r="124" spans="2:2" ht="15" customHeight="1" x14ac:dyDescent="0.35">
      <c r="B124" s="263"/>
    </row>
  </sheetData>
  <mergeCells count="38">
    <mergeCell ref="C41:D41"/>
    <mergeCell ref="C42:D42"/>
    <mergeCell ref="C35:D35"/>
    <mergeCell ref="C36:D36"/>
    <mergeCell ref="C37:D37"/>
    <mergeCell ref="C38:D38"/>
    <mergeCell ref="C39:D39"/>
    <mergeCell ref="C40:D40"/>
    <mergeCell ref="C34:D34"/>
    <mergeCell ref="B23:D23"/>
    <mergeCell ref="B24:D24"/>
    <mergeCell ref="B25:D25"/>
    <mergeCell ref="B26:D26"/>
    <mergeCell ref="B27:D27"/>
    <mergeCell ref="C28:D28"/>
    <mergeCell ref="C29:D29"/>
    <mergeCell ref="C30:D30"/>
    <mergeCell ref="C31:D31"/>
    <mergeCell ref="C32:D32"/>
    <mergeCell ref="C33:D33"/>
    <mergeCell ref="B22:D22"/>
    <mergeCell ref="B11:D11"/>
    <mergeCell ref="B12:D12"/>
    <mergeCell ref="B13:D13"/>
    <mergeCell ref="B14:D14"/>
    <mergeCell ref="B15:D15"/>
    <mergeCell ref="B16:D16"/>
    <mergeCell ref="B17:D17"/>
    <mergeCell ref="B18:D18"/>
    <mergeCell ref="B19:D19"/>
    <mergeCell ref="B20:D20"/>
    <mergeCell ref="B21:D21"/>
    <mergeCell ref="B10:D10"/>
    <mergeCell ref="D3:F3"/>
    <mergeCell ref="B5:D5"/>
    <mergeCell ref="B7:D7"/>
    <mergeCell ref="B8:D8"/>
    <mergeCell ref="B9:D9"/>
  </mergeCells>
  <printOptions horizontalCentered="1"/>
  <pageMargins left="0.2" right="0.2" top="0.5" bottom="0.25" header="0.15" footer="0.3"/>
  <pageSetup scale="63" orientation="landscape" r:id="rId1"/>
  <headerFooter>
    <oddHeader>&amp;C&amp;"Arial,Regular"ILPA Performance Template - Gross Up Methodology (v. 1.0) - Summary of Revisions</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Suggested Guidance</vt:lpstr>
      <vt:lpstr>Template_Gross Up</vt:lpstr>
      <vt:lpstr>Transaction Type Mapping</vt:lpstr>
      <vt:lpstr>Transaction Type_Portfolio</vt:lpstr>
      <vt:lpstr>Definitions</vt:lpstr>
      <vt:lpstr>Perf. Measurement Definitions</vt:lpstr>
      <vt:lpstr>Marketing Rule Implications</vt:lpstr>
      <vt:lpstr>Summary of Revisions</vt:lpstr>
      <vt:lpstr>Definitions!Print_Area</vt:lpstr>
      <vt:lpstr>Definitions!Print_Titles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Emily Kisak</dc:creator>
  <cp:keywords/>
  <dc:description/>
  <cp:lastModifiedBy>James Carbia</cp:lastModifiedBy>
  <cp:revision/>
  <cp:lastPrinted>2025-01-22T03:35:11Z</cp:lastPrinted>
  <dcterms:created xsi:type="dcterms:W3CDTF">2024-11-07T13:13:44Z</dcterms:created>
  <dcterms:modified xsi:type="dcterms:W3CDTF">2025-02-11T18:03:45Z</dcterms:modified>
  <cp:category/>
  <cp:contentStatus/>
</cp:coreProperties>
</file>